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dela\Downloads\"/>
    </mc:Choice>
  </mc:AlternateContent>
  <xr:revisionPtr revIDLastSave="2" documentId="13_ncr:1_{0E330B29-B142-457E-975C-3C766D1CBC57}" xr6:coauthVersionLast="45" xr6:coauthVersionMax="45" xr10:uidLastSave="{41CC9ADA-3A13-4B34-B162-D5A23D397FAE}"/>
  <bookViews>
    <workbookView xWindow="-108" yWindow="-108" windowWidth="23256" windowHeight="12576" xr2:uid="{0D1403DD-3D16-47B4-B5B6-E1553FAF2787}"/>
  </bookViews>
  <sheets>
    <sheet name="Totaalpakket" sheetId="3" r:id="rId1"/>
  </sheets>
  <definedNames>
    <definedName name="_xlnm._FilterDatabase" localSheetId="0" hidden="1">Totaalpakket!$C$1:$Q$255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8" i="3" l="1"/>
  <c r="F211" i="3" l="1"/>
  <c r="E212" i="3" s="1"/>
  <c r="F212" i="3" s="1"/>
  <c r="F121" i="3"/>
  <c r="E122" i="3" s="1"/>
  <c r="F63" i="3"/>
  <c r="E64" i="3" s="1"/>
  <c r="F39" i="3"/>
  <c r="E40" i="3" s="1"/>
  <c r="F27" i="3"/>
  <c r="F177" i="3" l="1"/>
  <c r="F207" i="3"/>
  <c r="F202" i="3"/>
  <c r="F188" i="3"/>
  <c r="F181" i="3"/>
  <c r="F169" i="3"/>
  <c r="F162" i="3"/>
  <c r="E163" i="3" s="1"/>
  <c r="F163" i="3" s="1"/>
  <c r="F155" i="3"/>
  <c r="F150" i="3"/>
  <c r="F141" i="3"/>
  <c r="F133" i="3"/>
  <c r="E134" i="3" s="1"/>
  <c r="F134" i="3" s="1"/>
  <c r="E135" i="3" s="1"/>
  <c r="F135" i="3" s="1"/>
  <c r="E136" i="3" s="1"/>
  <c r="F136" i="3" s="1"/>
  <c r="E137" i="3" s="1"/>
  <c r="F137" i="3" s="1"/>
  <c r="F122" i="3"/>
  <c r="F115" i="3"/>
  <c r="F108" i="3"/>
  <c r="E109" i="3" s="1"/>
  <c r="F109" i="3" s="1"/>
  <c r="E110" i="3" s="1"/>
  <c r="F110" i="3" s="1"/>
  <c r="F99" i="3"/>
  <c r="E100" i="3" s="1"/>
  <c r="F100" i="3" s="1"/>
  <c r="F89" i="3"/>
  <c r="E90" i="3" s="1"/>
  <c r="F90" i="3" s="1"/>
  <c r="F64" i="3"/>
  <c r="F54" i="3"/>
  <c r="E55" i="3" s="1"/>
  <c r="E138" i="3" l="1"/>
  <c r="F138" i="3" s="1"/>
  <c r="G139" i="3" s="1"/>
  <c r="F144" i="3"/>
  <c r="F203" i="3"/>
  <c r="F72" i="3"/>
  <c r="E73" i="3" s="1"/>
  <c r="F73" i="3" s="1"/>
  <c r="F145" i="3" l="1"/>
  <c r="F204" i="3"/>
  <c r="F75" i="3"/>
  <c r="G205" i="3" l="1"/>
  <c r="E213" i="3"/>
  <c r="F213" i="3" s="1"/>
  <c r="E214" i="3" s="1"/>
  <c r="F214" i="3" s="1"/>
  <c r="E215" i="3" s="1"/>
  <c r="F215" i="3" s="1"/>
  <c r="E170" i="3"/>
  <c r="F170" i="3" s="1"/>
  <c r="E171" i="3" s="1"/>
  <c r="F171" i="3" s="1"/>
  <c r="F85" i="3"/>
  <c r="E76" i="3"/>
  <c r="F76" i="3" s="1"/>
  <c r="F48" i="3"/>
  <c r="E49" i="3" s="1"/>
  <c r="F49" i="3" s="1"/>
  <c r="F40" i="3"/>
  <c r="F19" i="3"/>
  <c r="F2" i="3"/>
  <c r="E3" i="3" s="1"/>
  <c r="F3" i="3" s="1"/>
  <c r="F194" i="3" l="1"/>
  <c r="E50" i="3"/>
  <c r="F50" i="3" s="1"/>
  <c r="E51" i="3" s="1"/>
  <c r="F51" i="3" s="1"/>
  <c r="G52" i="3" s="1"/>
  <c r="F81" i="3" l="1"/>
  <c r="E82" i="3" l="1"/>
  <c r="F82" i="3" s="1"/>
  <c r="G83" i="3" s="1"/>
  <c r="F55" i="3" l="1"/>
  <c r="F105" i="3" l="1"/>
  <c r="G106" i="3" s="1"/>
  <c r="F216" i="3" l="1"/>
  <c r="F34" i="3"/>
  <c r="E86" i="3" l="1"/>
  <c r="F86" i="3" s="1"/>
  <c r="G87" i="3" s="1"/>
  <c r="G217" i="3"/>
  <c r="E4" i="3"/>
  <c r="F4" i="3" s="1"/>
  <c r="E5" i="3" s="1"/>
  <c r="F5" i="3" s="1"/>
  <c r="E6" i="3" l="1"/>
  <c r="F6" i="3" s="1"/>
  <c r="E7" i="3" s="1"/>
  <c r="F7" i="3" s="1"/>
  <c r="F220" i="3"/>
  <c r="E8" i="3" l="1"/>
  <c r="F8" i="3" s="1"/>
  <c r="E20" i="3"/>
  <c r="F20" i="3" s="1"/>
  <c r="E21" i="3" s="1"/>
  <c r="F21" i="3" s="1"/>
  <c r="E41" i="3" s="1"/>
  <c r="F41" i="3" s="1"/>
  <c r="F11" i="3"/>
  <c r="E12" i="3" s="1"/>
  <c r="F12" i="3" s="1"/>
  <c r="E13" i="3" s="1"/>
  <c r="F13" i="3" s="1"/>
  <c r="E28" i="3" l="1"/>
  <c r="F28" i="3" s="1"/>
  <c r="E35" i="3"/>
  <c r="F35" i="3" s="1"/>
  <c r="E36" i="3" s="1"/>
  <c r="F36" i="3" s="1"/>
  <c r="G37" i="3" l="1"/>
  <c r="E151" i="3" l="1"/>
  <c r="F151" i="3" s="1"/>
  <c r="E152" i="3" s="1"/>
  <c r="F152" i="3" s="1"/>
  <c r="E195" i="3" l="1"/>
  <c r="F195" i="3" s="1"/>
  <c r="E29" i="3" l="1"/>
  <c r="F29" i="3" s="1"/>
  <c r="E30" i="3" s="1"/>
  <c r="F30" i="3" s="1"/>
  <c r="E31" i="3" s="1"/>
  <c r="F31" i="3" s="1"/>
  <c r="G32" i="3" l="1"/>
  <c r="E91" i="3"/>
  <c r="F91" i="3" s="1"/>
  <c r="E22" i="3"/>
  <c r="F22" i="3" s="1"/>
  <c r="E23" i="3" s="1"/>
  <c r="F23" i="3" s="1"/>
  <c r="E92" i="3" l="1"/>
  <c r="F92" i="3" s="1"/>
  <c r="E93" i="3" s="1"/>
  <c r="F93" i="3" s="1"/>
  <c r="E111" i="3" s="1"/>
  <c r="F111" i="3" s="1"/>
  <c r="G112" i="3" s="1"/>
  <c r="E14" i="3"/>
  <c r="F14" i="3" s="1"/>
  <c r="E15" i="3" s="1"/>
  <c r="F15" i="3" s="1"/>
  <c r="E56" i="3"/>
  <c r="F56" i="3" s="1"/>
  <c r="E57" i="3" s="1"/>
  <c r="F57" i="3" s="1"/>
  <c r="G24" i="3"/>
  <c r="F45" i="3"/>
  <c r="G46" i="3" s="1"/>
  <c r="E74" i="3"/>
  <c r="F74" i="3" s="1"/>
  <c r="E94" i="3" l="1"/>
  <c r="F94" i="3" s="1"/>
  <c r="E42" i="3"/>
  <c r="F42" i="3" s="1"/>
  <c r="E43" i="3" s="1"/>
  <c r="F43" i="3" s="1"/>
  <c r="G16" i="3"/>
  <c r="E58" i="3"/>
  <c r="F58" i="3" s="1"/>
  <c r="E59" i="3" s="1"/>
  <c r="F59" i="3" s="1"/>
  <c r="E60" i="3" s="1"/>
  <c r="F60" i="3" s="1"/>
  <c r="E77" i="3"/>
  <c r="F77" i="3" s="1"/>
  <c r="E78" i="3" s="1"/>
  <c r="F78" i="3" s="1"/>
  <c r="E116" i="3" s="1"/>
  <c r="F116" i="3" s="1"/>
  <c r="E117" i="3" s="1"/>
  <c r="F117" i="3" s="1"/>
  <c r="E118" i="3" s="1"/>
  <c r="F118" i="3" s="1"/>
  <c r="E65" i="3" l="1"/>
  <c r="F65" i="3" s="1"/>
  <c r="E66" i="3" s="1"/>
  <c r="F66" i="3" s="1"/>
  <c r="E67" i="3" s="1"/>
  <c r="F67" i="3" s="1"/>
  <c r="E68" i="3" s="1"/>
  <c r="F68" i="3" s="1"/>
  <c r="E69" i="3" s="1"/>
  <c r="E44" i="3"/>
  <c r="F44" i="3" s="1"/>
  <c r="E103" i="3"/>
  <c r="F103" i="3" s="1"/>
  <c r="G119" i="3"/>
  <c r="G61" i="3"/>
  <c r="E101" i="3"/>
  <c r="F101" i="3" s="1"/>
  <c r="E102" i="3" s="1"/>
  <c r="F102" i="3" s="1"/>
  <c r="E123" i="3" s="1"/>
  <c r="F123" i="3" s="1"/>
  <c r="E146" i="3" l="1"/>
  <c r="F146" i="3" s="1"/>
  <c r="E104" i="3"/>
  <c r="F104" i="3" s="1"/>
  <c r="E156" i="3"/>
  <c r="F156" i="3" s="1"/>
  <c r="E124" i="3"/>
  <c r="F124" i="3" s="1"/>
  <c r="E125" i="3" s="1"/>
  <c r="F125" i="3" s="1"/>
  <c r="G126" i="3" s="1"/>
  <c r="E164" i="3"/>
  <c r="F164" i="3" s="1"/>
  <c r="E165" i="3" s="1"/>
  <c r="F165" i="3" s="1"/>
  <c r="E157" i="3"/>
  <c r="F157" i="3" s="1"/>
  <c r="F69" i="3"/>
  <c r="G9" i="3"/>
  <c r="E95" i="3" l="1"/>
  <c r="F95" i="3" s="1"/>
  <c r="G70" i="3"/>
  <c r="E172" i="3"/>
  <c r="F172" i="3" s="1"/>
  <c r="E147" i="3"/>
  <c r="F147" i="3" s="1"/>
  <c r="E196" i="3"/>
  <c r="F196" i="3" s="1"/>
  <c r="E197" i="3" s="1"/>
  <c r="F197" i="3" s="1"/>
  <c r="E158" i="3"/>
  <c r="F158" i="3" s="1"/>
  <c r="E159" i="3" s="1"/>
  <c r="F159" i="3" s="1"/>
  <c r="E178" i="3" s="1"/>
  <c r="F178" i="3" s="1"/>
  <c r="E166" i="3"/>
  <c r="F166" i="3" s="1"/>
  <c r="E189" i="3"/>
  <c r="F189" i="3" s="1"/>
  <c r="G160" i="3"/>
  <c r="G153" i="3"/>
  <c r="E198" i="3" l="1"/>
  <c r="F198" i="3" s="1"/>
  <c r="E199" i="3" s="1"/>
  <c r="F199" i="3" s="1"/>
  <c r="G200" i="3" s="1"/>
  <c r="E173" i="3"/>
  <c r="F173" i="3" s="1"/>
  <c r="E174" i="3" s="1"/>
  <c r="F174" i="3" s="1"/>
  <c r="G175" i="3" s="1"/>
  <c r="E129" i="3"/>
  <c r="F129" i="3" s="1"/>
  <c r="E130" i="3" s="1"/>
  <c r="F130" i="3" s="1"/>
  <c r="G96" i="3"/>
  <c r="E221" i="3"/>
  <c r="F221" i="3" s="1"/>
  <c r="E222" i="3" s="1"/>
  <c r="F222" i="3" s="1"/>
  <c r="E223" i="3" s="1"/>
  <c r="F223" i="3" s="1"/>
  <c r="G224" i="3" s="1"/>
  <c r="E190" i="3"/>
  <c r="F190" i="3" s="1"/>
  <c r="E191" i="3" s="1"/>
  <c r="F191" i="3" s="1"/>
  <c r="G192" i="3" s="1"/>
  <c r="E208" i="3"/>
  <c r="F208" i="3" s="1"/>
  <c r="G209" i="3" s="1"/>
  <c r="G79" i="3"/>
  <c r="G167" i="3"/>
  <c r="E182" i="3"/>
  <c r="F182" i="3" s="1"/>
  <c r="E183" i="3" s="1"/>
  <c r="F183" i="3" s="1"/>
  <c r="F184" i="3" s="1"/>
  <c r="E185" i="3" s="1"/>
  <c r="F185" i="3" s="1"/>
  <c r="G186" i="3" s="1"/>
  <c r="G179" i="3"/>
  <c r="E142" i="3" l="1"/>
  <c r="F142" i="3" s="1"/>
  <c r="E143" i="3" s="1"/>
  <c r="F143" i="3" s="1"/>
  <c r="G148" i="3" s="1"/>
  <c r="G131" i="3"/>
</calcChain>
</file>

<file path=xl/sharedStrings.xml><?xml version="1.0" encoding="utf-8"?>
<sst xmlns="http://schemas.openxmlformats.org/spreadsheetml/2006/main" count="873" uniqueCount="143">
  <si>
    <t>zwembad</t>
  </si>
  <si>
    <t>Nummer</t>
  </si>
  <si>
    <t>Datum</t>
  </si>
  <si>
    <t>starttijd</t>
  </si>
  <si>
    <t>eind</t>
  </si>
  <si>
    <t>plantijd</t>
  </si>
  <si>
    <t>Inzwemtijd</t>
  </si>
  <si>
    <t>Categorie</t>
  </si>
  <si>
    <t>Thuisteam</t>
  </si>
  <si>
    <t>Uitteam</t>
  </si>
  <si>
    <t>Jury</t>
  </si>
  <si>
    <t>Oude D.D.</t>
  </si>
  <si>
    <t>West</t>
  </si>
  <si>
    <t>Gemengd-C &lt;15</t>
  </si>
  <si>
    <t>Aqua-Novio'94 CG1</t>
  </si>
  <si>
    <t>PFC Rheden CG1</t>
  </si>
  <si>
    <t>H4</t>
  </si>
  <si>
    <t>Gemengd-B &lt;17</t>
  </si>
  <si>
    <t>Aqua-Novio'94 BG1</t>
  </si>
  <si>
    <t>De Breuly BG1</t>
  </si>
  <si>
    <t>Dames</t>
  </si>
  <si>
    <t>Aqua-Novio'94 Da1</t>
  </si>
  <si>
    <t>VKC'03 Da1</t>
  </si>
  <si>
    <t>H1</t>
  </si>
  <si>
    <t>Heren</t>
  </si>
  <si>
    <t>Aqua-Novio'94 H4</t>
  </si>
  <si>
    <t>EZPC H2</t>
  </si>
  <si>
    <t>Aqua-Novio'94 H5</t>
  </si>
  <si>
    <t>Aqua-Novio'94 H6</t>
  </si>
  <si>
    <t>Heren (Bond)</t>
  </si>
  <si>
    <t>Aqua-Novio'94 H1</t>
  </si>
  <si>
    <t>VZC H1</t>
  </si>
  <si>
    <t>H6</t>
  </si>
  <si>
    <t>Heren Reserve (Bond)</t>
  </si>
  <si>
    <t>Aqua-Novio'94 H2</t>
  </si>
  <si>
    <t xml:space="preserve"> ZPC AMERSFOORT H2</t>
  </si>
  <si>
    <t>totaal badhuur</t>
  </si>
  <si>
    <t>ET BAD</t>
  </si>
  <si>
    <t>Hydrofiel H3</t>
  </si>
  <si>
    <t>Thetis H3</t>
  </si>
  <si>
    <t>Hydrofiel H1</t>
  </si>
  <si>
    <t>Hydrofiel Da2</t>
  </si>
  <si>
    <t>De Berkelduikers Da1</t>
  </si>
  <si>
    <t>Hydrofiel H2</t>
  </si>
  <si>
    <t>Aqua-Novio'94 H3</t>
  </si>
  <si>
    <t>Hydrofiel Da1</t>
  </si>
  <si>
    <t>SWOL 1894 Da3</t>
  </si>
  <si>
    <t xml:space="preserve"> </t>
  </si>
  <si>
    <t>AquAmigos H1</t>
  </si>
  <si>
    <t>Gemengd-D &lt;13</t>
  </si>
  <si>
    <t>Aqua-Novio'94 DG1</t>
  </si>
  <si>
    <t>Flevo DG1</t>
  </si>
  <si>
    <t>H3</t>
  </si>
  <si>
    <t>Aqua-Novio'94 CG2</t>
  </si>
  <si>
    <t>De Rijn CG1</t>
  </si>
  <si>
    <t>NDD H2</t>
  </si>
  <si>
    <t>TZC-Vahalis H3</t>
  </si>
  <si>
    <t>NIEUW</t>
  </si>
  <si>
    <t>JAWS Amsterdam H1</t>
  </si>
  <si>
    <t>De Breuly CG1</t>
  </si>
  <si>
    <t>ENC Arnhem (SG) H5</t>
  </si>
  <si>
    <t>ENC Arnhem (SG) H4</t>
  </si>
  <si>
    <t>H5</t>
  </si>
  <si>
    <t>ZV Haerlem H1</t>
  </si>
  <si>
    <t>VZC H2</t>
  </si>
  <si>
    <t>De Rijn H3</t>
  </si>
  <si>
    <t>Arethusa H1</t>
  </si>
  <si>
    <t>Hydrofiel D1</t>
  </si>
  <si>
    <t>Het Ravijn DG1</t>
  </si>
  <si>
    <t>ENC Arnhem (SG) CG1</t>
  </si>
  <si>
    <t>NDD BG2</t>
  </si>
  <si>
    <t>Thetis Da1</t>
  </si>
  <si>
    <t>PFC Rheden H3</t>
  </si>
  <si>
    <t>D1</t>
  </si>
  <si>
    <t>Polar Bears H5</t>
  </si>
  <si>
    <t>Nunspeet Da1</t>
  </si>
  <si>
    <t>H2</t>
  </si>
  <si>
    <t>Thetis H2</t>
  </si>
  <si>
    <t>MNC Dordrecht H1</t>
  </si>
  <si>
    <t>Het Ravijn H3</t>
  </si>
  <si>
    <t>Schuurman BZC Da2</t>
  </si>
  <si>
    <t>De Meer H2</t>
  </si>
  <si>
    <t>EZPC H3</t>
  </si>
  <si>
    <t>EZPC H1</t>
  </si>
  <si>
    <t>Proteus Da1</t>
  </si>
  <si>
    <t>DBD H1</t>
  </si>
  <si>
    <t>Aquapoldro DG1</t>
  </si>
  <si>
    <t>EZPC CG1</t>
  </si>
  <si>
    <t>Polar Bears BG1</t>
  </si>
  <si>
    <t>UZSC H3</t>
  </si>
  <si>
    <t>De Spreng Da1</t>
  </si>
  <si>
    <t>De IJsselmeeuwen Da2</t>
  </si>
  <si>
    <t>DOS BG1</t>
  </si>
  <si>
    <t>DWK Da1</t>
  </si>
  <si>
    <t>BZC Brandenburg H1</t>
  </si>
  <si>
    <t>De IJsselmeeuwen H1</t>
  </si>
  <si>
    <t>zondag</t>
  </si>
  <si>
    <t>Nayade H1</t>
  </si>
  <si>
    <t>DWV H2</t>
  </si>
  <si>
    <t>PFC Rheden CG2</t>
  </si>
  <si>
    <t>Schuurman BZC BG1</t>
  </si>
  <si>
    <t>TZC-Vahalis H2</t>
  </si>
  <si>
    <t>PFC Rheden H2</t>
  </si>
  <si>
    <t>VZV H1</t>
  </si>
  <si>
    <t>DOS Da2</t>
  </si>
  <si>
    <t>ENC Arnhem (SG) Da2</t>
  </si>
  <si>
    <t>Polar Bears DG1</t>
  </si>
  <si>
    <t>De IJsselmeeuwen Da1</t>
  </si>
  <si>
    <t>De Linge/PCG (SG) H1</t>
  </si>
  <si>
    <t>RZC BG1</t>
  </si>
  <si>
    <t>RZC H1</t>
  </si>
  <si>
    <t xml:space="preserve"> ZPC AMERSFOORT H3</t>
  </si>
  <si>
    <t>ENC Arnhem (SG) DG2</t>
  </si>
  <si>
    <t>Thetis CG1</t>
  </si>
  <si>
    <t>ENC Arnhem (SG) DG1</t>
  </si>
  <si>
    <t>PFC Rheden Da2</t>
  </si>
  <si>
    <t>HZPC H1</t>
  </si>
  <si>
    <t>Hydrofiel D2</t>
  </si>
  <si>
    <t>RZC CG1</t>
  </si>
  <si>
    <t>De Rijn BG1</t>
  </si>
  <si>
    <t>TZC-Vahalis H1</t>
  </si>
  <si>
    <t>Schuurman BZC Da4</t>
  </si>
  <si>
    <t>De Rog H1</t>
  </si>
  <si>
    <t>OZ&amp;PC H1</t>
  </si>
  <si>
    <t>vakantie</t>
  </si>
  <si>
    <t>Thetis BG1</t>
  </si>
  <si>
    <t>Zeester-Meerval H1</t>
  </si>
  <si>
    <t>De Gendten Da1</t>
  </si>
  <si>
    <t>DWV BG1</t>
  </si>
  <si>
    <t>PSV H2</t>
  </si>
  <si>
    <t>SWOL 1894 H2</t>
  </si>
  <si>
    <t>Het Y H1</t>
  </si>
  <si>
    <t>De Rijn H1</t>
  </si>
  <si>
    <t>EZPC Da2</t>
  </si>
  <si>
    <t>WIDEX GZC DONK H3</t>
  </si>
  <si>
    <t>BZ&amp;PC H1</t>
  </si>
  <si>
    <t>Thetis H1</t>
  </si>
  <si>
    <t>ENC Arnhem (SG) BG1</t>
  </si>
  <si>
    <t>NDD BG1</t>
  </si>
  <si>
    <t>SWOL 1894 H1</t>
  </si>
  <si>
    <t>Thetis Da2</t>
  </si>
  <si>
    <t>Hellas-Glana H1</t>
  </si>
  <si>
    <t>speelrooster 20-21 definitief v10 01082020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</si>
</sst>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0" xfId="0" applyFont="1"/>
    <xf numFmtId="0" fontId="6" fillId="0" borderId="1" xfId="0" applyFont="1" applyFill="1" applyBorder="1"/>
    <xf numFmtId="0" fontId="0" fillId="0" borderId="2" xfId="0" applyBorder="1"/>
    <xf numFmtId="0" fontId="0" fillId="0" borderId="3" xfId="0" applyBorder="1"/>
    <xf numFmtId="0" fontId="6" fillId="0" borderId="0" xfId="0" applyFont="1" applyFill="1" applyBorder="1"/>
    <xf numFmtId="0" fontId="0" fillId="0" borderId="0" xfId="0" applyBorder="1"/>
    <xf numFmtId="0" fontId="8" fillId="0" borderId="0" xfId="0" applyFont="1"/>
    <xf numFmtId="0" fontId="1" fillId="0" borderId="4" xfId="0" applyFont="1" applyBorder="1"/>
    <xf numFmtId="0" fontId="0" fillId="0" borderId="4" xfId="0" applyBorder="1"/>
    <xf numFmtId="14" fontId="0" fillId="0" borderId="4" xfId="0" applyNumberFormat="1" applyBorder="1"/>
    <xf numFmtId="20" fontId="0" fillId="0" borderId="4" xfId="0" applyNumberFormat="1" applyBorder="1"/>
    <xf numFmtId="0" fontId="8" fillId="0" borderId="4" xfId="0" applyFont="1" applyBorder="1"/>
    <xf numFmtId="0" fontId="0" fillId="2" borderId="4" xfId="0" applyFill="1" applyBorder="1"/>
    <xf numFmtId="0" fontId="0" fillId="0" borderId="4" xfId="0" applyFill="1" applyBorder="1"/>
    <xf numFmtId="0" fontId="0" fillId="3" borderId="4" xfId="0" applyFill="1" applyBorder="1"/>
    <xf numFmtId="1" fontId="4" fillId="0" borderId="4" xfId="0" applyNumberFormat="1" applyFont="1" applyFill="1" applyBorder="1" applyAlignment="1">
      <alignment vertical="top"/>
    </xf>
    <xf numFmtId="14" fontId="0" fillId="0" borderId="4" xfId="0" applyNumberFormat="1" applyFill="1" applyBorder="1"/>
    <xf numFmtId="20" fontId="0" fillId="0" borderId="4" xfId="0" applyNumberFormat="1" applyFill="1" applyBorder="1"/>
    <xf numFmtId="0" fontId="0" fillId="4" borderId="4" xfId="0" applyFill="1" applyBorder="1"/>
    <xf numFmtId="14" fontId="0" fillId="4" borderId="4" xfId="0" applyNumberFormat="1" applyFill="1" applyBorder="1"/>
    <xf numFmtId="20" fontId="0" fillId="4" borderId="4" xfId="0" applyNumberFormat="1" applyFill="1" applyBorder="1"/>
    <xf numFmtId="14" fontId="8" fillId="0" borderId="4" xfId="0" applyNumberFormat="1" applyFont="1" applyFill="1" applyBorder="1"/>
    <xf numFmtId="0" fontId="8" fillId="0" borderId="4" xfId="0" applyFont="1" applyFill="1" applyBorder="1"/>
    <xf numFmtId="0" fontId="3" fillId="0" borderId="4" xfId="0" applyFont="1" applyFill="1" applyBorder="1" applyAlignment="1">
      <alignment vertical="top"/>
    </xf>
    <xf numFmtId="0" fontId="0" fillId="0" borderId="4" xfId="0" applyFont="1" applyFill="1" applyBorder="1"/>
    <xf numFmtId="14" fontId="0" fillId="0" borderId="4" xfId="0" applyNumberFormat="1" applyFont="1" applyFill="1" applyBorder="1"/>
    <xf numFmtId="20" fontId="0" fillId="0" borderId="4" xfId="0" applyNumberFormat="1" applyFont="1" applyFill="1" applyBorder="1"/>
    <xf numFmtId="0" fontId="4" fillId="0" borderId="4" xfId="0" applyFont="1" applyFill="1" applyBorder="1" applyAlignment="1">
      <alignment vertical="top"/>
    </xf>
    <xf numFmtId="14" fontId="8" fillId="0" borderId="4" xfId="0" applyNumberFormat="1" applyFont="1" applyBorder="1"/>
    <xf numFmtId="0" fontId="7" fillId="5" borderId="4" xfId="0" applyFont="1" applyFill="1" applyBorder="1"/>
    <xf numFmtId="0" fontId="7" fillId="0" borderId="4" xfId="0" applyFont="1" applyBorder="1"/>
    <xf numFmtId="14" fontId="7" fillId="0" borderId="4" xfId="0" applyNumberFormat="1" applyFont="1" applyBorder="1"/>
    <xf numFmtId="20" fontId="7" fillId="0" borderId="4" xfId="0" applyNumberFormat="1" applyFont="1" applyFill="1" applyBorder="1"/>
    <xf numFmtId="20" fontId="7" fillId="0" borderId="4" xfId="0" applyNumberFormat="1" applyFont="1" applyBorder="1"/>
    <xf numFmtId="0" fontId="7" fillId="0" borderId="4" xfId="0" applyFont="1" applyFill="1" applyBorder="1"/>
    <xf numFmtId="0" fontId="0" fillId="5" borderId="4" xfId="0" applyFill="1" applyBorder="1"/>
    <xf numFmtId="0" fontId="0" fillId="0" borderId="4" xfId="0" applyFont="1" applyBorder="1"/>
    <xf numFmtId="14" fontId="0" fillId="2" borderId="4" xfId="0" applyNumberFormat="1" applyFill="1" applyBorder="1"/>
    <xf numFmtId="0" fontId="7" fillId="6" borderId="4" xfId="0" applyFont="1" applyFill="1" applyBorder="1"/>
    <xf numFmtId="14" fontId="7" fillId="6" borderId="4" xfId="0" applyNumberFormat="1" applyFont="1" applyFill="1" applyBorder="1"/>
    <xf numFmtId="20" fontId="7" fillId="6" borderId="4" xfId="0" applyNumberFormat="1" applyFont="1" applyFill="1" applyBorder="1"/>
    <xf numFmtId="1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1" fillId="0" borderId="4" xfId="0" applyFon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0" fontId="0" fillId="0" borderId="4" xfId="0" applyNumberFormat="1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20" fontId="0" fillId="0" borderId="4" xfId="0" applyNumberFormat="1" applyFont="1" applyFill="1" applyBorder="1" applyAlignment="1">
      <alignment horizontal="center"/>
    </xf>
    <xf numFmtId="20" fontId="7" fillId="0" borderId="4" xfId="0" applyNumberFormat="1" applyFont="1" applyFill="1" applyBorder="1" applyAlignment="1">
      <alignment horizontal="center"/>
    </xf>
    <xf numFmtId="20" fontId="7" fillId="6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6" borderId="4" xfId="0" applyFill="1" applyBorder="1"/>
    <xf numFmtId="14" fontId="0" fillId="6" borderId="4" xfId="0" applyNumberFormat="1" applyFill="1" applyBorder="1"/>
    <xf numFmtId="20" fontId="0" fillId="6" borderId="4" xfId="0" applyNumberFormat="1" applyFill="1" applyBorder="1" applyAlignment="1">
      <alignment horizontal="center"/>
    </xf>
    <xf numFmtId="20" fontId="0" fillId="6" borderId="4" xfId="0" applyNumberFormat="1" applyFill="1" applyBorder="1"/>
    <xf numFmtId="0" fontId="1" fillId="0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42B4-D5E2-4729-938C-03691E7B08F3}">
  <sheetPr>
    <pageSetUpPr fitToPage="1"/>
  </sheetPr>
  <dimension ref="A1:Q251"/>
  <sheetViews>
    <sheetView tabSelected="1" zoomScaleNormal="100" workbookViewId="0">
      <selection activeCell="L168" sqref="L168"/>
    </sheetView>
  </sheetViews>
  <sheetFormatPr defaultRowHeight="14.45"/>
  <cols>
    <col min="1" max="1" width="8" customWidth="1"/>
    <col min="2" max="2" width="10.140625" customWidth="1"/>
    <col min="4" max="4" width="12" customWidth="1"/>
    <col min="5" max="5" width="12.28515625" style="58" customWidth="1"/>
    <col min="6" max="6" width="14" customWidth="1"/>
    <col min="7" max="7" width="12.140625" bestFit="1" customWidth="1"/>
    <col min="8" max="8" width="7.85546875" customWidth="1"/>
    <col min="9" max="9" width="19.7109375" bestFit="1" customWidth="1"/>
    <col min="10" max="10" width="19.5703125" customWidth="1"/>
    <col min="11" max="11" width="23.85546875" customWidth="1"/>
    <col min="12" max="12" width="23.85546875" style="3" customWidth="1"/>
    <col min="13" max="13" width="14.140625" style="11" customWidth="1"/>
    <col min="14" max="14" width="9.7109375" bestFit="1" customWidth="1"/>
    <col min="18" max="18" width="13.5703125" bestFit="1" customWidth="1"/>
  </cols>
  <sheetData>
    <row r="1" spans="1:13" s="4" customFormat="1">
      <c r="A1" s="12"/>
      <c r="B1" s="12" t="s">
        <v>0</v>
      </c>
      <c r="C1" s="12" t="s">
        <v>1</v>
      </c>
      <c r="D1" s="12" t="s">
        <v>2</v>
      </c>
      <c r="E1" s="49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65" t="s">
        <v>10</v>
      </c>
      <c r="M1" s="12" t="s">
        <v>11</v>
      </c>
    </row>
    <row r="2" spans="1:13">
      <c r="A2" s="13"/>
      <c r="B2" s="13" t="s">
        <v>12</v>
      </c>
      <c r="C2" s="13">
        <v>20541</v>
      </c>
      <c r="D2" s="14">
        <v>44107</v>
      </c>
      <c r="E2" s="50">
        <v>0.55208333333333337</v>
      </c>
      <c r="F2" s="15">
        <f>E2+G2</f>
        <v>0.58333333333333337</v>
      </c>
      <c r="G2" s="15">
        <v>3.125E-2</v>
      </c>
      <c r="H2" s="15"/>
      <c r="I2" s="13" t="s">
        <v>13</v>
      </c>
      <c r="J2" s="13" t="s">
        <v>14</v>
      </c>
      <c r="K2" s="13" t="s">
        <v>15</v>
      </c>
      <c r="L2" s="18" t="s">
        <v>16</v>
      </c>
      <c r="M2" s="16"/>
    </row>
    <row r="3" spans="1:13">
      <c r="A3" s="13"/>
      <c r="B3" s="13" t="s">
        <v>12</v>
      </c>
      <c r="C3" s="13">
        <v>22337</v>
      </c>
      <c r="D3" s="14">
        <v>44107</v>
      </c>
      <c r="E3" s="50">
        <f>F2</f>
        <v>0.58333333333333337</v>
      </c>
      <c r="F3" s="15">
        <f>E3+G3</f>
        <v>0.61805555555555558</v>
      </c>
      <c r="G3" s="15">
        <v>3.4722222222222224E-2</v>
      </c>
      <c r="H3" s="15"/>
      <c r="I3" s="13" t="s">
        <v>17</v>
      </c>
      <c r="J3" s="13" t="s">
        <v>18</v>
      </c>
      <c r="K3" s="13" t="s">
        <v>19</v>
      </c>
      <c r="L3" s="18" t="s">
        <v>16</v>
      </c>
      <c r="M3" s="16"/>
    </row>
    <row r="4" spans="1:13">
      <c r="A4" s="13"/>
      <c r="B4" s="13" t="s">
        <v>12</v>
      </c>
      <c r="C4" s="13">
        <v>21532</v>
      </c>
      <c r="D4" s="14">
        <v>44107</v>
      </c>
      <c r="E4" s="50">
        <f>F3</f>
        <v>0.61805555555555558</v>
      </c>
      <c r="F4" s="15">
        <f>E4+G4</f>
        <v>0.65972222222222221</v>
      </c>
      <c r="G4" s="15">
        <v>4.1666666666666664E-2</v>
      </c>
      <c r="H4" s="15"/>
      <c r="I4" s="13" t="s">
        <v>20</v>
      </c>
      <c r="J4" s="13" t="s">
        <v>21</v>
      </c>
      <c r="K4" s="17" t="s">
        <v>22</v>
      </c>
      <c r="L4" s="18" t="s">
        <v>23</v>
      </c>
      <c r="M4" s="16"/>
    </row>
    <row r="5" spans="1:13">
      <c r="A5" s="13"/>
      <c r="B5" s="13" t="s">
        <v>12</v>
      </c>
      <c r="C5" s="13">
        <v>23246</v>
      </c>
      <c r="D5" s="14">
        <v>44107</v>
      </c>
      <c r="E5" s="50">
        <f>F4</f>
        <v>0.65972222222222221</v>
      </c>
      <c r="F5" s="15">
        <f>E5+G5</f>
        <v>0.69097222222222221</v>
      </c>
      <c r="G5" s="15">
        <v>3.125E-2</v>
      </c>
      <c r="H5" s="15"/>
      <c r="I5" s="13" t="s">
        <v>24</v>
      </c>
      <c r="J5" s="13" t="s">
        <v>25</v>
      </c>
      <c r="K5" s="13" t="s">
        <v>26</v>
      </c>
      <c r="L5" s="18" t="s">
        <v>23</v>
      </c>
      <c r="M5" s="16"/>
    </row>
    <row r="6" spans="1:13">
      <c r="A6" s="13"/>
      <c r="B6" s="13" t="s">
        <v>12</v>
      </c>
      <c r="C6" s="13">
        <v>23611</v>
      </c>
      <c r="D6" s="14">
        <v>44107</v>
      </c>
      <c r="E6" s="50">
        <f>F5</f>
        <v>0.69097222222222221</v>
      </c>
      <c r="F6" s="15">
        <f>E6+G6</f>
        <v>0.72222222222222221</v>
      </c>
      <c r="G6" s="15">
        <v>3.125E-2</v>
      </c>
      <c r="H6" s="15"/>
      <c r="I6" s="13" t="s">
        <v>24</v>
      </c>
      <c r="J6" s="13" t="s">
        <v>27</v>
      </c>
      <c r="K6" s="13" t="s">
        <v>28</v>
      </c>
      <c r="L6" s="18" t="s">
        <v>16</v>
      </c>
      <c r="M6" s="16"/>
    </row>
    <row r="7" spans="1:13">
      <c r="A7" s="13"/>
      <c r="B7" s="13" t="s">
        <v>12</v>
      </c>
      <c r="C7" s="13">
        <v>353</v>
      </c>
      <c r="D7" s="14">
        <v>44107</v>
      </c>
      <c r="E7" s="50">
        <f>F6+H7</f>
        <v>0.73263888888888884</v>
      </c>
      <c r="F7" s="15">
        <f>E7+G7</f>
        <v>0.78472222222222221</v>
      </c>
      <c r="G7" s="15">
        <v>5.2083333333333336E-2</v>
      </c>
      <c r="H7" s="15">
        <v>1.0416666666666666E-2</v>
      </c>
      <c r="I7" s="13" t="s">
        <v>29</v>
      </c>
      <c r="J7" s="18" t="s">
        <v>30</v>
      </c>
      <c r="K7" s="13" t="s">
        <v>31</v>
      </c>
      <c r="L7" s="18" t="s">
        <v>32</v>
      </c>
      <c r="M7" s="16"/>
    </row>
    <row r="8" spans="1:13">
      <c r="A8" s="13"/>
      <c r="B8" s="13" t="s">
        <v>12</v>
      </c>
      <c r="C8" s="13">
        <v>2299</v>
      </c>
      <c r="D8" s="14">
        <v>44107</v>
      </c>
      <c r="E8" s="50">
        <f>F7+H8</f>
        <v>0.79513888888888884</v>
      </c>
      <c r="F8" s="15">
        <f>E8+G8</f>
        <v>0.84722222222222221</v>
      </c>
      <c r="G8" s="15">
        <v>5.2083333333333336E-2</v>
      </c>
      <c r="H8" s="15">
        <v>1.0416666666666666E-2</v>
      </c>
      <c r="I8" s="13" t="s">
        <v>33</v>
      </c>
      <c r="J8" s="18" t="s">
        <v>34</v>
      </c>
      <c r="K8" s="13" t="s">
        <v>35</v>
      </c>
      <c r="L8" s="18" t="s">
        <v>23</v>
      </c>
      <c r="M8" s="16"/>
    </row>
    <row r="9" spans="1:13">
      <c r="A9" s="13"/>
      <c r="B9" s="13"/>
      <c r="C9" s="13"/>
      <c r="D9" s="14"/>
      <c r="E9" s="50"/>
      <c r="F9" s="15" t="s">
        <v>36</v>
      </c>
      <c r="G9" s="15">
        <f>F8-E2+H8</f>
        <v>0.30555555555555552</v>
      </c>
      <c r="H9" s="15"/>
      <c r="I9" s="13"/>
      <c r="J9" s="18"/>
      <c r="K9" s="13"/>
      <c r="L9" s="18"/>
      <c r="M9" s="16"/>
    </row>
    <row r="10" spans="1:13">
      <c r="A10" s="13"/>
      <c r="B10" s="13"/>
      <c r="C10" s="13"/>
      <c r="D10" s="13"/>
      <c r="E10" s="51"/>
      <c r="F10" s="13"/>
      <c r="G10" s="13"/>
      <c r="H10" s="13"/>
      <c r="I10" s="13"/>
      <c r="J10" s="13"/>
      <c r="K10" s="13"/>
      <c r="L10" s="18"/>
      <c r="M10" s="16"/>
    </row>
    <row r="11" spans="1:13">
      <c r="A11" s="13"/>
      <c r="B11" s="19" t="s">
        <v>37</v>
      </c>
      <c r="C11" s="13">
        <v>23368</v>
      </c>
      <c r="D11" s="14">
        <v>44108</v>
      </c>
      <c r="E11" s="50">
        <v>0.59375</v>
      </c>
      <c r="F11" s="15">
        <f>E11+G11</f>
        <v>0.63541666666666663</v>
      </c>
      <c r="G11" s="15">
        <v>4.1666666666666664E-2</v>
      </c>
      <c r="H11" s="15"/>
      <c r="I11" s="13" t="s">
        <v>24</v>
      </c>
      <c r="J11" s="13" t="s">
        <v>38</v>
      </c>
      <c r="K11" s="13" t="s">
        <v>39</v>
      </c>
      <c r="L11" s="18" t="s">
        <v>40</v>
      </c>
      <c r="M11" s="16"/>
    </row>
    <row r="12" spans="1:13">
      <c r="A12" s="13"/>
      <c r="B12" s="19" t="s">
        <v>37</v>
      </c>
      <c r="C12" s="13">
        <v>22722</v>
      </c>
      <c r="D12" s="14">
        <v>44108</v>
      </c>
      <c r="E12" s="50">
        <f>F11</f>
        <v>0.63541666666666663</v>
      </c>
      <c r="F12" s="15">
        <f>E12+G12</f>
        <v>0.67708333333333326</v>
      </c>
      <c r="G12" s="15">
        <v>4.1666666666666664E-2</v>
      </c>
      <c r="H12" s="15"/>
      <c r="I12" s="13" t="s">
        <v>20</v>
      </c>
      <c r="J12" s="13" t="s">
        <v>41</v>
      </c>
      <c r="K12" s="13" t="s">
        <v>42</v>
      </c>
      <c r="L12" s="18" t="s">
        <v>40</v>
      </c>
      <c r="M12" s="16"/>
    </row>
    <row r="13" spans="1:13">
      <c r="A13" s="13"/>
      <c r="B13" s="19" t="s">
        <v>37</v>
      </c>
      <c r="C13" s="13">
        <v>21439</v>
      </c>
      <c r="D13" s="14">
        <v>44108</v>
      </c>
      <c r="E13" s="50">
        <f>F12</f>
        <v>0.67708333333333326</v>
      </c>
      <c r="F13" s="15">
        <f>E13+G13</f>
        <v>0.71874999999999989</v>
      </c>
      <c r="G13" s="15">
        <v>4.1666666666666664E-2</v>
      </c>
      <c r="H13" s="15"/>
      <c r="I13" s="13" t="s">
        <v>24</v>
      </c>
      <c r="J13" s="13" t="s">
        <v>43</v>
      </c>
      <c r="K13" s="13" t="s">
        <v>44</v>
      </c>
      <c r="L13" s="18" t="s">
        <v>38</v>
      </c>
      <c r="M13" s="16"/>
    </row>
    <row r="14" spans="1:13">
      <c r="A14" s="13"/>
      <c r="B14" s="19" t="s">
        <v>37</v>
      </c>
      <c r="C14" s="13">
        <v>22757</v>
      </c>
      <c r="D14" s="14">
        <v>44108</v>
      </c>
      <c r="E14" s="50">
        <f>F13</f>
        <v>0.71874999999999989</v>
      </c>
      <c r="F14" s="15">
        <f>E14+G14</f>
        <v>0.76041666666666652</v>
      </c>
      <c r="G14" s="15">
        <v>4.1666666666666664E-2</v>
      </c>
      <c r="H14" s="15"/>
      <c r="I14" s="13" t="s">
        <v>20</v>
      </c>
      <c r="J14" s="13" t="s">
        <v>45</v>
      </c>
      <c r="K14" s="13" t="s">
        <v>46</v>
      </c>
      <c r="L14" s="18" t="s">
        <v>43</v>
      </c>
      <c r="M14" s="16"/>
    </row>
    <row r="15" spans="1:13">
      <c r="A15" s="13" t="s">
        <v>47</v>
      </c>
      <c r="B15" s="19" t="s">
        <v>37</v>
      </c>
      <c r="C15" s="13">
        <v>366</v>
      </c>
      <c r="D15" s="14">
        <v>44108</v>
      </c>
      <c r="E15" s="50">
        <f>F14+H15</f>
        <v>0.77083333333333315</v>
      </c>
      <c r="F15" s="15">
        <f>E15+G15</f>
        <v>0.81249999999999978</v>
      </c>
      <c r="G15" s="15">
        <v>4.1666666666666664E-2</v>
      </c>
      <c r="H15" s="15">
        <v>1.0416666666666666E-2</v>
      </c>
      <c r="I15" s="13" t="s">
        <v>29</v>
      </c>
      <c r="J15" s="18" t="s">
        <v>40</v>
      </c>
      <c r="K15" s="13" t="s">
        <v>48</v>
      </c>
      <c r="L15" s="18" t="s">
        <v>43</v>
      </c>
      <c r="M15" s="16"/>
    </row>
    <row r="16" spans="1:13">
      <c r="A16" s="13"/>
      <c r="B16" s="13"/>
      <c r="C16" s="13"/>
      <c r="D16" s="14"/>
      <c r="E16" s="50"/>
      <c r="F16" s="15" t="s">
        <v>36</v>
      </c>
      <c r="G16" s="15">
        <f>F15-E12+H8</f>
        <v>0.18749999999999981</v>
      </c>
      <c r="H16" s="15"/>
      <c r="I16" s="13"/>
      <c r="J16" s="18"/>
      <c r="K16" s="13"/>
      <c r="L16" s="18"/>
      <c r="M16" s="16"/>
    </row>
    <row r="17" spans="1:13">
      <c r="A17" s="13"/>
      <c r="B17" s="13"/>
      <c r="C17" s="13"/>
      <c r="D17" s="13"/>
      <c r="E17" s="51"/>
      <c r="F17" s="13"/>
      <c r="G17" s="13"/>
      <c r="H17" s="15"/>
      <c r="I17" s="13"/>
      <c r="J17" s="13"/>
      <c r="K17" s="13"/>
      <c r="L17" s="18"/>
      <c r="M17" s="16"/>
    </row>
    <row r="18" spans="1:13">
      <c r="A18" s="13"/>
      <c r="B18" s="13"/>
      <c r="C18" s="13"/>
      <c r="D18" s="13"/>
      <c r="E18" s="51"/>
      <c r="F18" s="13"/>
      <c r="G18" s="15"/>
      <c r="H18" s="15"/>
      <c r="I18" s="13"/>
      <c r="J18" s="13"/>
      <c r="K18" s="13"/>
      <c r="L18" s="18"/>
      <c r="M18" s="16"/>
    </row>
    <row r="19" spans="1:13">
      <c r="A19" s="13"/>
      <c r="B19" s="13" t="s">
        <v>12</v>
      </c>
      <c r="C19" s="20">
        <v>23769</v>
      </c>
      <c r="D19" s="21">
        <v>44114</v>
      </c>
      <c r="E19" s="52">
        <v>0.55208333333333337</v>
      </c>
      <c r="F19" s="22">
        <f>E19+G19</f>
        <v>0.58333333333333337</v>
      </c>
      <c r="G19" s="22">
        <v>3.125E-2</v>
      </c>
      <c r="H19" s="22"/>
      <c r="I19" s="18" t="s">
        <v>49</v>
      </c>
      <c r="J19" s="18" t="s">
        <v>50</v>
      </c>
      <c r="K19" s="17" t="s">
        <v>51</v>
      </c>
      <c r="L19" s="18" t="s">
        <v>52</v>
      </c>
      <c r="M19" s="16"/>
    </row>
    <row r="20" spans="1:13">
      <c r="A20" s="13"/>
      <c r="B20" s="13" t="s">
        <v>12</v>
      </c>
      <c r="C20" s="13">
        <v>22648</v>
      </c>
      <c r="D20" s="14">
        <v>44114</v>
      </c>
      <c r="E20" s="50">
        <f>F19</f>
        <v>0.58333333333333337</v>
      </c>
      <c r="F20" s="15">
        <f>E20+G20</f>
        <v>0.61458333333333337</v>
      </c>
      <c r="G20" s="15">
        <v>3.125E-2</v>
      </c>
      <c r="H20" s="15"/>
      <c r="I20" s="13" t="s">
        <v>13</v>
      </c>
      <c r="J20" s="13" t="s">
        <v>53</v>
      </c>
      <c r="K20" s="13" t="s">
        <v>54</v>
      </c>
      <c r="L20" s="18" t="s">
        <v>32</v>
      </c>
      <c r="M20" s="16"/>
    </row>
    <row r="21" spans="1:13">
      <c r="A21" s="13" t="s">
        <v>47</v>
      </c>
      <c r="B21" s="13" t="s">
        <v>12</v>
      </c>
      <c r="C21" s="13">
        <v>21020</v>
      </c>
      <c r="D21" s="14">
        <v>44114</v>
      </c>
      <c r="E21" s="50">
        <f>F20</f>
        <v>0.61458333333333337</v>
      </c>
      <c r="F21" s="15">
        <f>E21+G21</f>
        <v>0.64583333333333337</v>
      </c>
      <c r="G21" s="15">
        <v>3.125E-2</v>
      </c>
      <c r="H21" s="15"/>
      <c r="I21" s="13" t="s">
        <v>24</v>
      </c>
      <c r="J21" s="13" t="s">
        <v>44</v>
      </c>
      <c r="K21" s="13" t="s">
        <v>55</v>
      </c>
      <c r="L21" s="18" t="s">
        <v>32</v>
      </c>
      <c r="M21" s="16"/>
    </row>
    <row r="22" spans="1:13">
      <c r="A22" s="13">
        <v>5</v>
      </c>
      <c r="B22" s="13" t="s">
        <v>12</v>
      </c>
      <c r="C22" s="13">
        <v>23415</v>
      </c>
      <c r="D22" s="14">
        <v>44114</v>
      </c>
      <c r="E22" s="50">
        <f>F21</f>
        <v>0.64583333333333337</v>
      </c>
      <c r="F22" s="15">
        <f>E22+G22</f>
        <v>0.67708333333333337</v>
      </c>
      <c r="G22" s="15">
        <v>3.125E-2</v>
      </c>
      <c r="H22" s="15"/>
      <c r="I22" s="13" t="s">
        <v>24</v>
      </c>
      <c r="J22" s="13" t="s">
        <v>28</v>
      </c>
      <c r="K22" s="13" t="s">
        <v>56</v>
      </c>
      <c r="L22" s="18" t="s">
        <v>52</v>
      </c>
      <c r="M22" s="16"/>
    </row>
    <row r="23" spans="1:13" s="3" customFormat="1">
      <c r="A23" s="23" t="s">
        <v>57</v>
      </c>
      <c r="B23" s="23" t="s">
        <v>12</v>
      </c>
      <c r="C23" s="23">
        <v>1291</v>
      </c>
      <c r="D23" s="24">
        <v>44114</v>
      </c>
      <c r="E23" s="53">
        <f>F22+H23</f>
        <v>0.6875</v>
      </c>
      <c r="F23" s="25">
        <f>E23+G23</f>
        <v>0.73958333333333337</v>
      </c>
      <c r="G23" s="25">
        <v>5.2083333333333336E-2</v>
      </c>
      <c r="H23" s="25">
        <v>1.0416666666666666E-2</v>
      </c>
      <c r="I23" s="23" t="s">
        <v>29</v>
      </c>
      <c r="J23" s="23" t="s">
        <v>30</v>
      </c>
      <c r="K23" s="23" t="s">
        <v>58</v>
      </c>
      <c r="L23" s="18" t="s">
        <v>52</v>
      </c>
      <c r="M23" s="26">
        <v>44219</v>
      </c>
    </row>
    <row r="24" spans="1:13">
      <c r="A24" s="13"/>
      <c r="B24" s="13"/>
      <c r="C24" s="13"/>
      <c r="D24" s="14"/>
      <c r="E24" s="50"/>
      <c r="F24" s="15" t="s">
        <v>36</v>
      </c>
      <c r="G24" s="15">
        <f>F23-E19+H8</f>
        <v>0.19791666666666666</v>
      </c>
      <c r="H24" s="15"/>
      <c r="I24" s="13"/>
      <c r="J24" s="13"/>
      <c r="K24" s="13"/>
      <c r="L24" s="18"/>
      <c r="M24" s="16"/>
    </row>
    <row r="25" spans="1:13">
      <c r="A25" s="13"/>
      <c r="B25" s="13"/>
      <c r="C25" s="13"/>
      <c r="D25" s="13"/>
      <c r="E25" s="51"/>
      <c r="F25" s="13"/>
      <c r="G25" s="13"/>
      <c r="H25" s="13"/>
      <c r="I25" s="13"/>
      <c r="J25" s="13"/>
      <c r="K25" s="13"/>
      <c r="L25" s="18"/>
      <c r="M25" s="16"/>
    </row>
    <row r="26" spans="1:13">
      <c r="A26" s="13"/>
      <c r="B26" s="13"/>
      <c r="C26" s="13"/>
      <c r="D26" s="13"/>
      <c r="E26" s="51"/>
      <c r="F26" s="13"/>
      <c r="G26" s="13"/>
      <c r="H26" s="13"/>
      <c r="I26" s="13"/>
      <c r="J26" s="13"/>
      <c r="K26" s="13"/>
      <c r="L26" s="18"/>
      <c r="M26" s="16"/>
    </row>
    <row r="27" spans="1:13" s="3" customFormat="1">
      <c r="A27" s="18"/>
      <c r="B27" s="18" t="s">
        <v>12</v>
      </c>
      <c r="C27" s="18">
        <v>21650</v>
      </c>
      <c r="D27" s="21">
        <v>44128</v>
      </c>
      <c r="E27" s="52">
        <v>0.55208333333333337</v>
      </c>
      <c r="F27" s="22">
        <f>E27+G27</f>
        <v>0.58333333333333337</v>
      </c>
      <c r="G27" s="22">
        <v>3.125E-2</v>
      </c>
      <c r="H27" s="22"/>
      <c r="I27" s="18" t="s">
        <v>13</v>
      </c>
      <c r="J27" s="18" t="s">
        <v>14</v>
      </c>
      <c r="K27" s="18" t="s">
        <v>59</v>
      </c>
      <c r="L27" s="18" t="s">
        <v>16</v>
      </c>
      <c r="M27" s="27"/>
    </row>
    <row r="28" spans="1:13" s="3" customFormat="1">
      <c r="A28" s="18"/>
      <c r="B28" s="18" t="s">
        <v>12</v>
      </c>
      <c r="C28" s="18">
        <v>23578</v>
      </c>
      <c r="D28" s="21">
        <v>44128</v>
      </c>
      <c r="E28" s="52">
        <f>F27</f>
        <v>0.58333333333333337</v>
      </c>
      <c r="F28" s="22">
        <f>E28+G28</f>
        <v>0.61458333333333337</v>
      </c>
      <c r="G28" s="22">
        <v>3.125E-2</v>
      </c>
      <c r="H28" s="22"/>
      <c r="I28" s="18" t="s">
        <v>24</v>
      </c>
      <c r="J28" s="18" t="s">
        <v>27</v>
      </c>
      <c r="K28" s="18" t="s">
        <v>60</v>
      </c>
      <c r="L28" s="18" t="s">
        <v>23</v>
      </c>
      <c r="M28" s="27"/>
    </row>
    <row r="29" spans="1:13" s="3" customFormat="1">
      <c r="A29" s="18"/>
      <c r="B29" s="18" t="s">
        <v>12</v>
      </c>
      <c r="C29" s="18">
        <v>23322</v>
      </c>
      <c r="D29" s="21">
        <v>44128</v>
      </c>
      <c r="E29" s="52">
        <f>F28</f>
        <v>0.61458333333333337</v>
      </c>
      <c r="F29" s="22">
        <f>E29+G29</f>
        <v>0.64583333333333337</v>
      </c>
      <c r="G29" s="22">
        <v>3.125E-2</v>
      </c>
      <c r="H29" s="22"/>
      <c r="I29" s="18" t="s">
        <v>24</v>
      </c>
      <c r="J29" s="18" t="s">
        <v>25</v>
      </c>
      <c r="K29" s="18" t="s">
        <v>61</v>
      </c>
      <c r="L29" s="18" t="s">
        <v>62</v>
      </c>
      <c r="M29" s="27"/>
    </row>
    <row r="30" spans="1:13" s="3" customFormat="1">
      <c r="A30" s="18" t="s">
        <v>47</v>
      </c>
      <c r="B30" s="18" t="s">
        <v>12</v>
      </c>
      <c r="C30" s="18">
        <v>513</v>
      </c>
      <c r="D30" s="21">
        <v>44128</v>
      </c>
      <c r="E30" s="52">
        <f>F29+H30</f>
        <v>0.65625</v>
      </c>
      <c r="F30" s="22">
        <f>E30+G30</f>
        <v>0.70833333333333337</v>
      </c>
      <c r="G30" s="22">
        <v>5.2083333333333336E-2</v>
      </c>
      <c r="H30" s="22">
        <v>1.0416666666666666E-2</v>
      </c>
      <c r="I30" s="18" t="s">
        <v>29</v>
      </c>
      <c r="J30" s="18" t="s">
        <v>30</v>
      </c>
      <c r="K30" s="18" t="s">
        <v>63</v>
      </c>
      <c r="L30" s="18" t="s">
        <v>16</v>
      </c>
      <c r="M30" s="27"/>
    </row>
    <row r="31" spans="1:13" s="3" customFormat="1">
      <c r="A31" s="18"/>
      <c r="B31" s="18" t="s">
        <v>12</v>
      </c>
      <c r="C31" s="18">
        <v>2357</v>
      </c>
      <c r="D31" s="21">
        <v>44128</v>
      </c>
      <c r="E31" s="52">
        <f>F30+H31</f>
        <v>0.71875</v>
      </c>
      <c r="F31" s="22">
        <f>E31+G31</f>
        <v>0.77083333333333337</v>
      </c>
      <c r="G31" s="22">
        <v>5.2083333333333336E-2</v>
      </c>
      <c r="H31" s="22">
        <v>1.0416666666666666E-2</v>
      </c>
      <c r="I31" s="18" t="s">
        <v>33</v>
      </c>
      <c r="J31" s="18" t="s">
        <v>34</v>
      </c>
      <c r="K31" s="18" t="s">
        <v>64</v>
      </c>
      <c r="L31" s="18" t="s">
        <v>23</v>
      </c>
      <c r="M31" s="27"/>
    </row>
    <row r="32" spans="1:13" s="3" customFormat="1">
      <c r="A32" s="18"/>
      <c r="B32" s="18"/>
      <c r="C32" s="18"/>
      <c r="D32" s="21"/>
      <c r="E32" s="52"/>
      <c r="F32" s="22" t="s">
        <v>36</v>
      </c>
      <c r="G32" s="22">
        <f>F31-E27+H8</f>
        <v>0.22916666666666666</v>
      </c>
      <c r="H32" s="22"/>
      <c r="I32" s="18"/>
      <c r="J32" s="18"/>
      <c r="K32" s="18"/>
      <c r="L32" s="18"/>
      <c r="M32" s="27"/>
    </row>
    <row r="33" spans="1:13" s="3" customFormat="1">
      <c r="A33" s="18"/>
      <c r="B33" s="18"/>
      <c r="C33" s="18"/>
      <c r="D33" s="21"/>
      <c r="E33" s="52"/>
      <c r="F33" s="18"/>
      <c r="G33" s="18"/>
      <c r="H33" s="22"/>
      <c r="I33" s="18"/>
      <c r="J33" s="18"/>
      <c r="K33" s="18"/>
      <c r="L33" s="18"/>
      <c r="M33" s="27"/>
    </row>
    <row r="34" spans="1:13" s="3" customFormat="1">
      <c r="A34" s="18"/>
      <c r="B34" s="19" t="s">
        <v>37</v>
      </c>
      <c r="C34" s="18">
        <v>23459</v>
      </c>
      <c r="D34" s="21">
        <v>44128</v>
      </c>
      <c r="E34" s="52">
        <v>0.55208333333333337</v>
      </c>
      <c r="F34" s="22">
        <f>E34+G34</f>
        <v>0.59375</v>
      </c>
      <c r="G34" s="22">
        <v>4.1666666666666664E-2</v>
      </c>
      <c r="H34" s="22"/>
      <c r="I34" s="18" t="s">
        <v>24</v>
      </c>
      <c r="J34" s="18" t="s">
        <v>38</v>
      </c>
      <c r="K34" s="18" t="s">
        <v>65</v>
      </c>
      <c r="L34" s="18" t="s">
        <v>40</v>
      </c>
      <c r="M34" s="27"/>
    </row>
    <row r="35" spans="1:13" s="3" customFormat="1">
      <c r="A35" s="18"/>
      <c r="B35" s="19" t="s">
        <v>37</v>
      </c>
      <c r="C35" s="18">
        <v>21327</v>
      </c>
      <c r="D35" s="21">
        <v>44128</v>
      </c>
      <c r="E35" s="52">
        <f>F34</f>
        <v>0.59375</v>
      </c>
      <c r="F35" s="22">
        <f>E35+G35</f>
        <v>0.63541666666666663</v>
      </c>
      <c r="G35" s="22">
        <v>4.1666666666666664E-2</v>
      </c>
      <c r="H35" s="22"/>
      <c r="I35" s="18" t="s">
        <v>20</v>
      </c>
      <c r="J35" s="18" t="s">
        <v>45</v>
      </c>
      <c r="K35" s="18" t="s">
        <v>21</v>
      </c>
      <c r="L35" s="18" t="s">
        <v>38</v>
      </c>
      <c r="M35" s="27"/>
    </row>
    <row r="36" spans="1:13" s="3" customFormat="1">
      <c r="A36" s="18"/>
      <c r="B36" s="19" t="s">
        <v>37</v>
      </c>
      <c r="C36" s="18">
        <v>533</v>
      </c>
      <c r="D36" s="21">
        <v>44128</v>
      </c>
      <c r="E36" s="52">
        <f>F35+H36</f>
        <v>0.64583333333333326</v>
      </c>
      <c r="F36" s="22">
        <f>E36+G36</f>
        <v>0.68749999999999989</v>
      </c>
      <c r="G36" s="22">
        <v>4.1666666666666664E-2</v>
      </c>
      <c r="H36" s="22">
        <v>1.0416666666666666E-2</v>
      </c>
      <c r="I36" s="18" t="s">
        <v>29</v>
      </c>
      <c r="J36" s="18" t="s">
        <v>40</v>
      </c>
      <c r="K36" s="18" t="s">
        <v>66</v>
      </c>
      <c r="L36" s="18" t="s">
        <v>67</v>
      </c>
      <c r="M36" s="27"/>
    </row>
    <row r="37" spans="1:13">
      <c r="A37" s="13"/>
      <c r="B37" s="13"/>
      <c r="C37" s="13"/>
      <c r="D37" s="13"/>
      <c r="E37" s="51"/>
      <c r="F37" s="22" t="s">
        <v>36</v>
      </c>
      <c r="G37" s="22">
        <f>F36-E34+H8</f>
        <v>0.14583333333333318</v>
      </c>
      <c r="H37" s="22"/>
      <c r="I37" s="13"/>
      <c r="J37" s="13"/>
      <c r="K37" s="13"/>
      <c r="L37" s="18"/>
      <c r="M37" s="16"/>
    </row>
    <row r="38" spans="1:13">
      <c r="A38" s="13"/>
      <c r="B38" s="13"/>
      <c r="C38" s="13"/>
      <c r="D38" s="28"/>
      <c r="E38" s="54"/>
      <c r="F38" s="28"/>
      <c r="G38" s="13"/>
      <c r="H38" s="13"/>
      <c r="I38" s="13"/>
      <c r="J38" s="13"/>
      <c r="K38" s="13"/>
      <c r="L38" s="18"/>
      <c r="M38" s="16"/>
    </row>
    <row r="39" spans="1:13">
      <c r="A39" s="13"/>
      <c r="B39" s="29" t="s">
        <v>12</v>
      </c>
      <c r="C39" s="20">
        <v>23770</v>
      </c>
      <c r="D39" s="30">
        <v>44135</v>
      </c>
      <c r="E39" s="55">
        <v>0.55208333333333337</v>
      </c>
      <c r="F39" s="31">
        <f>E39+G39</f>
        <v>0.58333333333333337</v>
      </c>
      <c r="G39" s="31">
        <v>3.125E-2</v>
      </c>
      <c r="H39" s="29"/>
      <c r="I39" s="29" t="s">
        <v>49</v>
      </c>
      <c r="J39" s="32" t="s">
        <v>50</v>
      </c>
      <c r="K39" s="32" t="s">
        <v>68</v>
      </c>
      <c r="L39" s="32" t="s">
        <v>32</v>
      </c>
      <c r="M39" s="16"/>
    </row>
    <row r="40" spans="1:13">
      <c r="A40" s="13"/>
      <c r="B40" s="13" t="s">
        <v>12</v>
      </c>
      <c r="C40" s="13">
        <v>20151</v>
      </c>
      <c r="D40" s="14">
        <v>44135</v>
      </c>
      <c r="E40" s="50">
        <f>F39</f>
        <v>0.58333333333333337</v>
      </c>
      <c r="F40" s="15">
        <f>E40+G40</f>
        <v>0.61458333333333337</v>
      </c>
      <c r="G40" s="15">
        <v>3.125E-2</v>
      </c>
      <c r="H40" s="15"/>
      <c r="I40" s="13" t="s">
        <v>13</v>
      </c>
      <c r="J40" s="13" t="s">
        <v>53</v>
      </c>
      <c r="K40" s="13" t="s">
        <v>69</v>
      </c>
      <c r="L40" s="18" t="s">
        <v>32</v>
      </c>
      <c r="M40" s="16"/>
    </row>
    <row r="41" spans="1:13">
      <c r="A41" s="13"/>
      <c r="B41" s="13" t="s">
        <v>12</v>
      </c>
      <c r="C41" s="13">
        <v>22732</v>
      </c>
      <c r="D41" s="14">
        <v>44135</v>
      </c>
      <c r="E41" s="50">
        <f>F40</f>
        <v>0.61458333333333337</v>
      </c>
      <c r="F41" s="15">
        <f>E41+G41</f>
        <v>0.64930555555555558</v>
      </c>
      <c r="G41" s="15">
        <v>3.4722222222222224E-2</v>
      </c>
      <c r="H41" s="15"/>
      <c r="I41" s="13" t="s">
        <v>17</v>
      </c>
      <c r="J41" s="13" t="s">
        <v>18</v>
      </c>
      <c r="K41" s="13" t="s">
        <v>70</v>
      </c>
      <c r="L41" s="18" t="s">
        <v>32</v>
      </c>
      <c r="M41" s="16"/>
    </row>
    <row r="42" spans="1:13">
      <c r="A42" s="13"/>
      <c r="B42" s="13" t="s">
        <v>12</v>
      </c>
      <c r="C42" s="13">
        <v>20171</v>
      </c>
      <c r="D42" s="14">
        <v>44135</v>
      </c>
      <c r="E42" s="50">
        <f>F41</f>
        <v>0.64930555555555558</v>
      </c>
      <c r="F42" s="15">
        <f>E42+G42</f>
        <v>0.69097222222222221</v>
      </c>
      <c r="G42" s="15">
        <v>4.1666666666666664E-2</v>
      </c>
      <c r="H42" s="15"/>
      <c r="I42" s="13" t="s">
        <v>20</v>
      </c>
      <c r="J42" s="13" t="s">
        <v>21</v>
      </c>
      <c r="K42" s="13" t="s">
        <v>71</v>
      </c>
      <c r="L42" s="18" t="s">
        <v>43</v>
      </c>
      <c r="M42" s="16"/>
    </row>
    <row r="43" spans="1:13">
      <c r="A43" s="13" t="s">
        <v>47</v>
      </c>
      <c r="B43" s="13" t="s">
        <v>12</v>
      </c>
      <c r="C43" s="13">
        <v>23369</v>
      </c>
      <c r="D43" s="14">
        <v>44135</v>
      </c>
      <c r="E43" s="50">
        <f>F42</f>
        <v>0.69097222222222221</v>
      </c>
      <c r="F43" s="15">
        <f>E43+G43</f>
        <v>0.72222222222222221</v>
      </c>
      <c r="G43" s="15">
        <v>3.125E-2</v>
      </c>
      <c r="H43" s="15"/>
      <c r="I43" s="13" t="s">
        <v>24</v>
      </c>
      <c r="J43" s="13" t="s">
        <v>28</v>
      </c>
      <c r="K43" s="13" t="s">
        <v>72</v>
      </c>
      <c r="L43" s="18" t="s">
        <v>73</v>
      </c>
      <c r="M43" s="16"/>
    </row>
    <row r="44" spans="1:13">
      <c r="A44" s="13"/>
      <c r="B44" s="13" t="s">
        <v>12</v>
      </c>
      <c r="C44" s="13">
        <v>21447</v>
      </c>
      <c r="D44" s="14">
        <v>44135</v>
      </c>
      <c r="E44" s="50">
        <f>F43</f>
        <v>0.72222222222222221</v>
      </c>
      <c r="F44" s="15">
        <f>E44+G44</f>
        <v>0.75347222222222221</v>
      </c>
      <c r="G44" s="15">
        <v>3.125E-2</v>
      </c>
      <c r="H44" s="15"/>
      <c r="I44" s="13" t="s">
        <v>24</v>
      </c>
      <c r="J44" s="13" t="s">
        <v>43</v>
      </c>
      <c r="K44" s="13" t="s">
        <v>74</v>
      </c>
      <c r="L44" s="18" t="s">
        <v>73</v>
      </c>
      <c r="M44" s="16"/>
    </row>
    <row r="45" spans="1:13">
      <c r="A45" s="23" t="s">
        <v>57</v>
      </c>
      <c r="B45" s="23" t="s">
        <v>12</v>
      </c>
      <c r="C45" s="23">
        <v>20482</v>
      </c>
      <c r="D45" s="24">
        <v>44135</v>
      </c>
      <c r="E45" s="53">
        <v>0.75347222222222221</v>
      </c>
      <c r="F45" s="25">
        <f>E45+G45</f>
        <v>0.79513888888888884</v>
      </c>
      <c r="G45" s="25">
        <v>4.1666666666666664E-2</v>
      </c>
      <c r="H45" s="25">
        <v>6.9444444444444441E-3</v>
      </c>
      <c r="I45" s="23" t="s">
        <v>20</v>
      </c>
      <c r="J45" s="23" t="s">
        <v>45</v>
      </c>
      <c r="K45" s="17" t="s">
        <v>75</v>
      </c>
      <c r="L45" s="18" t="s">
        <v>43</v>
      </c>
      <c r="M45" s="33">
        <v>44233</v>
      </c>
    </row>
    <row r="46" spans="1:13">
      <c r="A46" s="13"/>
      <c r="B46" s="13"/>
      <c r="C46" s="13"/>
      <c r="D46" s="13"/>
      <c r="E46" s="51"/>
      <c r="F46" s="22" t="s">
        <v>36</v>
      </c>
      <c r="G46" s="22">
        <f>F45-E39+H8</f>
        <v>0.25347222222222215</v>
      </c>
      <c r="H46" s="22"/>
      <c r="I46" s="13"/>
      <c r="J46" s="13"/>
      <c r="K46" s="13"/>
      <c r="L46" s="18"/>
      <c r="M46" s="16"/>
    </row>
    <row r="47" spans="1:13">
      <c r="A47" s="13"/>
      <c r="B47" s="13"/>
      <c r="C47" s="13"/>
      <c r="D47" s="13"/>
      <c r="E47" s="51"/>
      <c r="F47" s="13"/>
      <c r="G47" s="13"/>
      <c r="H47" s="13"/>
      <c r="I47" s="13"/>
      <c r="J47" s="13"/>
      <c r="K47" s="13"/>
      <c r="L47" s="18"/>
      <c r="M47" s="16"/>
    </row>
    <row r="48" spans="1:13">
      <c r="A48" s="13"/>
      <c r="B48" s="13" t="s">
        <v>12</v>
      </c>
      <c r="C48" s="13">
        <v>21054</v>
      </c>
      <c r="D48" s="14">
        <v>44142</v>
      </c>
      <c r="E48" s="52">
        <v>0.55208333333333337</v>
      </c>
      <c r="F48" s="15">
        <f>E48+G48</f>
        <v>0.58333333333333337</v>
      </c>
      <c r="G48" s="15">
        <v>3.125E-2</v>
      </c>
      <c r="H48" s="15"/>
      <c r="I48" s="13" t="s">
        <v>13</v>
      </c>
      <c r="J48" s="13" t="s">
        <v>14</v>
      </c>
      <c r="K48" s="13" t="s">
        <v>53</v>
      </c>
      <c r="L48" s="18" t="s">
        <v>76</v>
      </c>
      <c r="M48" s="16"/>
    </row>
    <row r="49" spans="1:13">
      <c r="A49" s="13"/>
      <c r="B49" s="13" t="s">
        <v>12</v>
      </c>
      <c r="C49" s="13">
        <v>23098</v>
      </c>
      <c r="D49" s="14">
        <v>44142</v>
      </c>
      <c r="E49" s="52">
        <f>F48</f>
        <v>0.58333333333333337</v>
      </c>
      <c r="F49" s="15">
        <f>E49+G49</f>
        <v>0.61458333333333337</v>
      </c>
      <c r="G49" s="15">
        <v>3.125E-2</v>
      </c>
      <c r="H49" s="15"/>
      <c r="I49" s="13" t="s">
        <v>24</v>
      </c>
      <c r="J49" s="13" t="s">
        <v>25</v>
      </c>
      <c r="K49" s="13" t="s">
        <v>77</v>
      </c>
      <c r="L49" s="18" t="s">
        <v>76</v>
      </c>
      <c r="M49" s="16"/>
    </row>
    <row r="50" spans="1:13">
      <c r="A50" s="13" t="s">
        <v>47</v>
      </c>
      <c r="B50" s="13" t="s">
        <v>12</v>
      </c>
      <c r="C50" s="13">
        <v>677</v>
      </c>
      <c r="D50" s="14">
        <v>44142</v>
      </c>
      <c r="E50" s="52">
        <f>F49+H50</f>
        <v>0.625</v>
      </c>
      <c r="F50" s="15">
        <f>E50+G50</f>
        <v>0.67708333333333337</v>
      </c>
      <c r="G50" s="15">
        <v>5.2083333333333336E-2</v>
      </c>
      <c r="H50" s="15">
        <v>1.0416666666666666E-2</v>
      </c>
      <c r="I50" s="13" t="s">
        <v>29</v>
      </c>
      <c r="J50" s="18" t="s">
        <v>30</v>
      </c>
      <c r="K50" s="13" t="s">
        <v>78</v>
      </c>
      <c r="L50" s="18" t="s">
        <v>16</v>
      </c>
      <c r="M50" s="16"/>
    </row>
    <row r="51" spans="1:13">
      <c r="A51" s="13"/>
      <c r="B51" s="13" t="s">
        <v>12</v>
      </c>
      <c r="C51" s="13">
        <v>2410</v>
      </c>
      <c r="D51" s="14">
        <v>44142</v>
      </c>
      <c r="E51" s="52">
        <f>F50+H51</f>
        <v>0.6875</v>
      </c>
      <c r="F51" s="15">
        <f>E51+G51</f>
        <v>0.73958333333333337</v>
      </c>
      <c r="G51" s="15">
        <v>5.2083333333333336E-2</v>
      </c>
      <c r="H51" s="15">
        <v>1.0416666666666666E-2</v>
      </c>
      <c r="I51" s="13" t="s">
        <v>33</v>
      </c>
      <c r="J51" s="18" t="s">
        <v>34</v>
      </c>
      <c r="K51" s="13" t="s">
        <v>79</v>
      </c>
      <c r="L51" s="18" t="s">
        <v>16</v>
      </c>
      <c r="M51" s="16"/>
    </row>
    <row r="52" spans="1:13">
      <c r="A52" s="13"/>
      <c r="B52" s="13"/>
      <c r="C52" s="13"/>
      <c r="D52" s="14"/>
      <c r="E52" s="50"/>
      <c r="F52" s="22" t="s">
        <v>36</v>
      </c>
      <c r="G52" s="22">
        <f>F51-E48+H8</f>
        <v>0.19791666666666666</v>
      </c>
      <c r="H52" s="22"/>
      <c r="I52" s="13"/>
      <c r="J52" s="18"/>
      <c r="K52" s="13"/>
      <c r="L52" s="18"/>
      <c r="M52" s="16"/>
    </row>
    <row r="53" spans="1:13">
      <c r="A53" s="13"/>
      <c r="B53" s="13"/>
      <c r="C53" s="13"/>
      <c r="D53" s="13"/>
      <c r="E53" s="51"/>
      <c r="F53" s="13"/>
      <c r="G53" s="13"/>
      <c r="H53" s="22"/>
      <c r="I53" s="13"/>
      <c r="J53" s="18"/>
      <c r="K53" s="13"/>
      <c r="L53" s="18"/>
      <c r="M53" s="16"/>
    </row>
    <row r="54" spans="1:13">
      <c r="A54" s="13"/>
      <c r="B54" s="13" t="s">
        <v>12</v>
      </c>
      <c r="C54" s="13">
        <v>22434</v>
      </c>
      <c r="D54" s="14">
        <v>44149</v>
      </c>
      <c r="E54" s="52">
        <v>0.55208333333333337</v>
      </c>
      <c r="F54" s="15">
        <f>E54+G54</f>
        <v>0.59375</v>
      </c>
      <c r="G54" s="15">
        <v>4.1666666666666664E-2</v>
      </c>
      <c r="H54" s="15"/>
      <c r="I54" s="13" t="s">
        <v>20</v>
      </c>
      <c r="J54" s="18" t="s">
        <v>21</v>
      </c>
      <c r="K54" s="13" t="s">
        <v>80</v>
      </c>
      <c r="L54" s="18" t="s">
        <v>62</v>
      </c>
      <c r="M54" s="16"/>
    </row>
    <row r="55" spans="1:13">
      <c r="A55" s="13"/>
      <c r="B55" s="13" t="s">
        <v>12</v>
      </c>
      <c r="C55" s="13">
        <v>22134</v>
      </c>
      <c r="D55" s="14">
        <v>44149</v>
      </c>
      <c r="E55" s="63">
        <f>F54</f>
        <v>0.59375</v>
      </c>
      <c r="F55" s="15">
        <f>E55+G55</f>
        <v>0.625</v>
      </c>
      <c r="G55" s="15">
        <v>3.125E-2</v>
      </c>
      <c r="H55" s="15"/>
      <c r="I55" s="13" t="s">
        <v>24</v>
      </c>
      <c r="J55" s="18" t="s">
        <v>44</v>
      </c>
      <c r="K55" s="13" t="s">
        <v>81</v>
      </c>
      <c r="L55" s="18" t="s">
        <v>62</v>
      </c>
      <c r="M55" s="16"/>
    </row>
    <row r="56" spans="1:13">
      <c r="A56" s="13"/>
      <c r="B56" s="13" t="s">
        <v>12</v>
      </c>
      <c r="C56" s="13">
        <v>23512</v>
      </c>
      <c r="D56" s="14">
        <v>44149</v>
      </c>
      <c r="E56" s="63">
        <f>F55</f>
        <v>0.625</v>
      </c>
      <c r="F56" s="15">
        <f>E56+G56</f>
        <v>0.65625</v>
      </c>
      <c r="G56" s="15">
        <v>3.125E-2</v>
      </c>
      <c r="H56" s="15"/>
      <c r="I56" s="13" t="s">
        <v>24</v>
      </c>
      <c r="J56" s="18" t="s">
        <v>28</v>
      </c>
      <c r="K56" s="13" t="s">
        <v>82</v>
      </c>
      <c r="L56" s="18" t="s">
        <v>52</v>
      </c>
      <c r="M56" s="16"/>
    </row>
    <row r="57" spans="1:13">
      <c r="A57" s="13"/>
      <c r="B57" s="13" t="s">
        <v>12</v>
      </c>
      <c r="C57" s="13">
        <v>23659</v>
      </c>
      <c r="D57" s="14">
        <v>44149</v>
      </c>
      <c r="E57" s="52">
        <f>F56</f>
        <v>0.65625</v>
      </c>
      <c r="F57" s="15">
        <f>E57+G57</f>
        <v>0.6875</v>
      </c>
      <c r="G57" s="15">
        <v>3.125E-2</v>
      </c>
      <c r="H57" s="15"/>
      <c r="I57" s="13" t="s">
        <v>24</v>
      </c>
      <c r="J57" s="18" t="s">
        <v>27</v>
      </c>
      <c r="K57" s="13" t="s">
        <v>38</v>
      </c>
      <c r="L57" s="18" t="s">
        <v>52</v>
      </c>
      <c r="M57" s="16"/>
    </row>
    <row r="58" spans="1:13">
      <c r="A58" s="13"/>
      <c r="B58" s="13" t="s">
        <v>12</v>
      </c>
      <c r="C58" s="13">
        <v>22542</v>
      </c>
      <c r="D58" s="14">
        <v>44149</v>
      </c>
      <c r="E58" s="52">
        <f>F57</f>
        <v>0.6875</v>
      </c>
      <c r="F58" s="15">
        <f>E58+G58</f>
        <v>0.71875</v>
      </c>
      <c r="G58" s="15">
        <v>3.125E-2</v>
      </c>
      <c r="H58" s="15"/>
      <c r="I58" s="13" t="s">
        <v>24</v>
      </c>
      <c r="J58" s="18" t="s">
        <v>43</v>
      </c>
      <c r="K58" s="13" t="s">
        <v>83</v>
      </c>
      <c r="L58" s="18" t="s">
        <v>38</v>
      </c>
      <c r="M58" s="16"/>
    </row>
    <row r="59" spans="1:13">
      <c r="A59" s="13"/>
      <c r="B59" s="13" t="s">
        <v>12</v>
      </c>
      <c r="C59" s="13">
        <v>20047</v>
      </c>
      <c r="D59" s="14">
        <v>44149</v>
      </c>
      <c r="E59" s="52">
        <f>F58</f>
        <v>0.71875</v>
      </c>
      <c r="F59" s="15">
        <f>E59+G59</f>
        <v>0.76041666666666663</v>
      </c>
      <c r="G59" s="15">
        <v>4.1666666666666664E-2</v>
      </c>
      <c r="H59" s="15"/>
      <c r="I59" s="13" t="s">
        <v>20</v>
      </c>
      <c r="J59" s="18" t="s">
        <v>45</v>
      </c>
      <c r="K59" s="13" t="s">
        <v>84</v>
      </c>
      <c r="L59" s="18" t="s">
        <v>38</v>
      </c>
      <c r="M59" s="16"/>
    </row>
    <row r="60" spans="1:13">
      <c r="A60" s="13" t="s">
        <v>47</v>
      </c>
      <c r="B60" s="13" t="s">
        <v>12</v>
      </c>
      <c r="C60" s="13">
        <v>710</v>
      </c>
      <c r="D60" s="14">
        <v>44149</v>
      </c>
      <c r="E60" s="52">
        <f>F59+H60</f>
        <v>0.77083333333333326</v>
      </c>
      <c r="F60" s="15">
        <f>E60+G60</f>
        <v>0.81249999999999989</v>
      </c>
      <c r="G60" s="15">
        <v>4.1666666666666664E-2</v>
      </c>
      <c r="H60" s="15">
        <v>1.0416666666666666E-2</v>
      </c>
      <c r="I60" s="13" t="s">
        <v>29</v>
      </c>
      <c r="J60" s="18" t="s">
        <v>40</v>
      </c>
      <c r="K60" s="13" t="s">
        <v>85</v>
      </c>
      <c r="L60" s="18" t="s">
        <v>67</v>
      </c>
      <c r="M60" s="16"/>
    </row>
    <row r="61" spans="1:13">
      <c r="A61" s="13"/>
      <c r="B61" s="13"/>
      <c r="C61" s="13"/>
      <c r="D61" s="13"/>
      <c r="E61" s="51"/>
      <c r="F61" s="22" t="s">
        <v>36</v>
      </c>
      <c r="G61" s="22">
        <f>F60-E54+H8</f>
        <v>0.2708333333333332</v>
      </c>
      <c r="H61" s="13"/>
      <c r="I61" s="13"/>
      <c r="J61" s="13"/>
      <c r="K61" s="13"/>
      <c r="L61" s="18"/>
      <c r="M61" s="16"/>
    </row>
    <row r="62" spans="1:13">
      <c r="A62" s="13"/>
      <c r="B62" s="13"/>
      <c r="C62" s="13"/>
      <c r="D62" s="13"/>
      <c r="E62" s="51"/>
      <c r="F62" s="13"/>
      <c r="G62" s="13"/>
      <c r="H62" s="13"/>
      <c r="I62" s="13"/>
      <c r="J62" s="13"/>
      <c r="K62" s="13"/>
      <c r="L62" s="18"/>
      <c r="M62" s="16"/>
    </row>
    <row r="63" spans="1:13">
      <c r="A63" s="13"/>
      <c r="B63" s="13"/>
      <c r="C63" s="20">
        <v>23771</v>
      </c>
      <c r="D63" s="30">
        <v>44156</v>
      </c>
      <c r="E63" s="55">
        <v>0.55208333333333337</v>
      </c>
      <c r="F63" s="31">
        <f>E63+G63</f>
        <v>0.58333333333333337</v>
      </c>
      <c r="G63" s="31">
        <v>3.125E-2</v>
      </c>
      <c r="H63" s="29"/>
      <c r="I63" s="29" t="s">
        <v>49</v>
      </c>
      <c r="J63" s="32" t="s">
        <v>50</v>
      </c>
      <c r="K63" s="32" t="s">
        <v>86</v>
      </c>
      <c r="L63" s="32" t="s">
        <v>76</v>
      </c>
      <c r="M63" s="16"/>
    </row>
    <row r="64" spans="1:13">
      <c r="A64" s="13"/>
      <c r="B64" s="13" t="s">
        <v>12</v>
      </c>
      <c r="C64" s="13">
        <v>20865</v>
      </c>
      <c r="D64" s="14">
        <v>44156</v>
      </c>
      <c r="E64" s="52">
        <f>F63</f>
        <v>0.58333333333333337</v>
      </c>
      <c r="F64" s="15">
        <f>E64+G64</f>
        <v>0.61458333333333337</v>
      </c>
      <c r="G64" s="15">
        <v>3.125E-2</v>
      </c>
      <c r="H64" s="15"/>
      <c r="I64" s="13" t="s">
        <v>13</v>
      </c>
      <c r="J64" s="13" t="s">
        <v>53</v>
      </c>
      <c r="K64" s="13" t="s">
        <v>87</v>
      </c>
      <c r="L64" s="18" t="s">
        <v>76</v>
      </c>
      <c r="M64" s="16"/>
    </row>
    <row r="65" spans="1:13">
      <c r="A65" s="13" t="s">
        <v>47</v>
      </c>
      <c r="B65" s="13" t="s">
        <v>12</v>
      </c>
      <c r="C65" s="13">
        <v>23033</v>
      </c>
      <c r="D65" s="14">
        <v>44156</v>
      </c>
      <c r="E65" s="52">
        <f>F64</f>
        <v>0.61458333333333337</v>
      </c>
      <c r="F65" s="15">
        <f>E65+G65</f>
        <v>0.64930555555555558</v>
      </c>
      <c r="G65" s="15">
        <v>3.4722222222222224E-2</v>
      </c>
      <c r="H65" s="15"/>
      <c r="I65" s="13" t="s">
        <v>17</v>
      </c>
      <c r="J65" s="13" t="s">
        <v>18</v>
      </c>
      <c r="K65" s="13" t="s">
        <v>88</v>
      </c>
      <c r="L65" s="18" t="s">
        <v>73</v>
      </c>
      <c r="M65" s="16"/>
    </row>
    <row r="66" spans="1:13">
      <c r="A66" s="13"/>
      <c r="B66" s="13" t="s">
        <v>12</v>
      </c>
      <c r="C66" s="13">
        <v>2469</v>
      </c>
      <c r="D66" s="14">
        <v>44156</v>
      </c>
      <c r="E66" s="52">
        <f>F65+H66</f>
        <v>0.65625</v>
      </c>
      <c r="F66" s="15">
        <f>E66+G66</f>
        <v>0.70833333333333337</v>
      </c>
      <c r="G66" s="15">
        <v>5.2083333333333336E-2</v>
      </c>
      <c r="H66" s="15">
        <v>6.9444444444444441E-3</v>
      </c>
      <c r="I66" s="13" t="s">
        <v>33</v>
      </c>
      <c r="J66" s="18" t="s">
        <v>34</v>
      </c>
      <c r="K66" s="13" t="s">
        <v>89</v>
      </c>
      <c r="L66" s="18" t="s">
        <v>38</v>
      </c>
      <c r="M66" s="16"/>
    </row>
    <row r="67" spans="1:13" s="3" customFormat="1">
      <c r="A67" s="23" t="s">
        <v>57</v>
      </c>
      <c r="B67" s="23" t="s">
        <v>12</v>
      </c>
      <c r="C67" s="23">
        <v>20697</v>
      </c>
      <c r="D67" s="24">
        <v>44156</v>
      </c>
      <c r="E67" s="53">
        <f>F66</f>
        <v>0.70833333333333337</v>
      </c>
      <c r="F67" s="25">
        <f>E67+G67</f>
        <v>0.75</v>
      </c>
      <c r="G67" s="25">
        <v>4.1666666666666664E-2</v>
      </c>
      <c r="H67" s="25"/>
      <c r="I67" s="23" t="s">
        <v>20</v>
      </c>
      <c r="J67" s="23" t="s">
        <v>21</v>
      </c>
      <c r="K67" s="23" t="s">
        <v>90</v>
      </c>
      <c r="L67" s="18" t="s">
        <v>76</v>
      </c>
      <c r="M67" s="26">
        <v>44268</v>
      </c>
    </row>
    <row r="68" spans="1:13">
      <c r="A68" s="13"/>
      <c r="B68" s="13" t="s">
        <v>12</v>
      </c>
      <c r="C68" s="13">
        <v>23642</v>
      </c>
      <c r="D68" s="14">
        <v>44156</v>
      </c>
      <c r="E68" s="52">
        <f>F67</f>
        <v>0.75</v>
      </c>
      <c r="F68" s="15">
        <f>E68+G68</f>
        <v>0.78125</v>
      </c>
      <c r="G68" s="15">
        <v>3.125E-2</v>
      </c>
      <c r="H68" s="15"/>
      <c r="I68" s="13" t="s">
        <v>24</v>
      </c>
      <c r="J68" s="13" t="s">
        <v>38</v>
      </c>
      <c r="K68" s="13" t="s">
        <v>56</v>
      </c>
      <c r="L68" s="18" t="s">
        <v>76</v>
      </c>
      <c r="M68" s="16"/>
    </row>
    <row r="69" spans="1:13">
      <c r="A69" s="13"/>
      <c r="B69" s="13" t="s">
        <v>12</v>
      </c>
      <c r="C69" s="13">
        <v>20503</v>
      </c>
      <c r="D69" s="14">
        <v>44156</v>
      </c>
      <c r="E69" s="52">
        <f>F68</f>
        <v>0.78125</v>
      </c>
      <c r="F69" s="15">
        <f>E69+G69</f>
        <v>0.8125</v>
      </c>
      <c r="G69" s="15">
        <v>3.125E-2</v>
      </c>
      <c r="H69" s="15"/>
      <c r="I69" s="13" t="s">
        <v>20</v>
      </c>
      <c r="J69" s="13" t="s">
        <v>41</v>
      </c>
      <c r="K69" s="13" t="s">
        <v>91</v>
      </c>
      <c r="L69" s="18" t="s">
        <v>38</v>
      </c>
      <c r="M69" s="16"/>
    </row>
    <row r="70" spans="1:13">
      <c r="A70" s="13"/>
      <c r="B70" s="13"/>
      <c r="C70" s="13"/>
      <c r="D70" s="13"/>
      <c r="E70" s="51"/>
      <c r="F70" s="22" t="s">
        <v>36</v>
      </c>
      <c r="G70" s="22">
        <f>F69-E63+H8</f>
        <v>0.27083333333333331</v>
      </c>
      <c r="H70" s="13"/>
      <c r="I70" s="13"/>
      <c r="J70" s="13"/>
      <c r="K70" s="13"/>
      <c r="L70" s="18"/>
      <c r="M70" s="16"/>
    </row>
    <row r="71" spans="1:13">
      <c r="A71" s="13"/>
      <c r="B71" s="13"/>
      <c r="C71" s="13"/>
      <c r="D71" s="13"/>
      <c r="E71" s="51"/>
      <c r="F71" s="13"/>
      <c r="G71" s="13"/>
      <c r="H71" s="13"/>
      <c r="I71" s="13"/>
      <c r="J71" s="13"/>
      <c r="K71" s="13"/>
      <c r="L71" s="18"/>
      <c r="M71" s="16"/>
    </row>
    <row r="72" spans="1:13">
      <c r="A72" s="13"/>
      <c r="B72" s="13" t="s">
        <v>12</v>
      </c>
      <c r="C72" s="13">
        <v>22448</v>
      </c>
      <c r="D72" s="14">
        <v>44163</v>
      </c>
      <c r="E72" s="52">
        <v>0.55208333333333337</v>
      </c>
      <c r="F72" s="15">
        <f>E72+G72</f>
        <v>0.58333333333333337</v>
      </c>
      <c r="G72" s="15">
        <v>3.125E-2</v>
      </c>
      <c r="H72" s="15"/>
      <c r="I72" s="13" t="s">
        <v>13</v>
      </c>
      <c r="J72" s="13" t="s">
        <v>14</v>
      </c>
      <c r="K72" s="13" t="s">
        <v>54</v>
      </c>
      <c r="L72" s="18" t="s">
        <v>73</v>
      </c>
      <c r="M72" s="16"/>
    </row>
    <row r="73" spans="1:13">
      <c r="A73" s="13"/>
      <c r="B73" s="13" t="s">
        <v>12</v>
      </c>
      <c r="C73" s="13">
        <v>23644</v>
      </c>
      <c r="D73" s="14">
        <v>44163</v>
      </c>
      <c r="E73" s="52">
        <f>F72</f>
        <v>0.58333333333333337</v>
      </c>
      <c r="F73" s="15">
        <f>E73+G73</f>
        <v>0.61458333333333337</v>
      </c>
      <c r="G73" s="15">
        <v>3.125E-2</v>
      </c>
      <c r="H73" s="15"/>
      <c r="I73" s="13" t="s">
        <v>24</v>
      </c>
      <c r="J73" s="13" t="s">
        <v>28</v>
      </c>
      <c r="K73" s="13" t="s">
        <v>60</v>
      </c>
      <c r="L73" s="18" t="s">
        <v>73</v>
      </c>
      <c r="M73" s="16"/>
    </row>
    <row r="74" spans="1:13">
      <c r="A74" s="13"/>
      <c r="B74" s="61" t="s">
        <v>12</v>
      </c>
      <c r="C74" s="61">
        <v>21222</v>
      </c>
      <c r="D74" s="62">
        <v>44163</v>
      </c>
      <c r="E74" s="63">
        <f>F73</f>
        <v>0.61458333333333337</v>
      </c>
      <c r="F74" s="64">
        <f>E74+G74</f>
        <v>0.64930555555555558</v>
      </c>
      <c r="G74" s="64">
        <v>3.4722222222222224E-2</v>
      </c>
      <c r="H74" s="64"/>
      <c r="I74" s="61" t="s">
        <v>17</v>
      </c>
      <c r="J74" s="61" t="s">
        <v>18</v>
      </c>
      <c r="K74" s="61" t="s">
        <v>92</v>
      </c>
      <c r="L74" s="18" t="s">
        <v>32</v>
      </c>
      <c r="M74" s="33">
        <v>44233</v>
      </c>
    </row>
    <row r="75" spans="1:13">
      <c r="A75" s="13"/>
      <c r="B75" s="13" t="s">
        <v>12</v>
      </c>
      <c r="C75" s="13">
        <v>21233</v>
      </c>
      <c r="D75" s="14">
        <v>44163</v>
      </c>
      <c r="E75" s="52">
        <v>0.65625</v>
      </c>
      <c r="F75" s="15">
        <f>E75+G75</f>
        <v>0.69791666666666663</v>
      </c>
      <c r="G75" s="15">
        <v>4.1666666666666664E-2</v>
      </c>
      <c r="H75" s="15"/>
      <c r="I75" s="13" t="s">
        <v>20</v>
      </c>
      <c r="J75" s="13" t="s">
        <v>21</v>
      </c>
      <c r="K75" s="17" t="s">
        <v>93</v>
      </c>
      <c r="L75" s="18" t="s">
        <v>32</v>
      </c>
      <c r="M75" s="16"/>
    </row>
    <row r="76" spans="1:13">
      <c r="A76" s="13"/>
      <c r="B76" s="13" t="s">
        <v>12</v>
      </c>
      <c r="C76" s="13">
        <v>20915</v>
      </c>
      <c r="D76" s="14">
        <v>44163</v>
      </c>
      <c r="E76" s="52">
        <f>F75</f>
        <v>0.69791666666666663</v>
      </c>
      <c r="F76" s="15">
        <f>E76+G76</f>
        <v>0.72916666666666663</v>
      </c>
      <c r="G76" s="15">
        <v>3.125E-2</v>
      </c>
      <c r="H76" s="15"/>
      <c r="I76" s="13" t="s">
        <v>24</v>
      </c>
      <c r="J76" s="13" t="s">
        <v>44</v>
      </c>
      <c r="K76" s="13" t="s">
        <v>43</v>
      </c>
      <c r="L76" s="18" t="s">
        <v>32</v>
      </c>
      <c r="M76" s="16"/>
    </row>
    <row r="77" spans="1:13">
      <c r="A77" s="13" t="s">
        <v>47</v>
      </c>
      <c r="B77" s="13" t="s">
        <v>12</v>
      </c>
      <c r="C77" s="13">
        <v>863</v>
      </c>
      <c r="D77" s="14">
        <v>44163</v>
      </c>
      <c r="E77" s="52">
        <f>F76+H77</f>
        <v>0.73958333333333326</v>
      </c>
      <c r="F77" s="15">
        <f>E77+G77</f>
        <v>0.79166666666666663</v>
      </c>
      <c r="G77" s="15">
        <v>5.2083333333333336E-2</v>
      </c>
      <c r="H77" s="15">
        <v>1.0416666666666666E-2</v>
      </c>
      <c r="I77" s="13" t="s">
        <v>29</v>
      </c>
      <c r="J77" s="18" t="s">
        <v>30</v>
      </c>
      <c r="K77" s="13" t="s">
        <v>94</v>
      </c>
      <c r="L77" s="18" t="s">
        <v>52</v>
      </c>
      <c r="M77" s="16"/>
    </row>
    <row r="78" spans="1:13">
      <c r="A78" s="23" t="s">
        <v>57</v>
      </c>
      <c r="B78" s="23" t="s">
        <v>12</v>
      </c>
      <c r="C78" s="23">
        <v>879</v>
      </c>
      <c r="D78" s="24">
        <v>44163</v>
      </c>
      <c r="E78" s="53">
        <f>F77+H78</f>
        <v>0.80208333333333326</v>
      </c>
      <c r="F78" s="25">
        <f>E78+G78</f>
        <v>0.84374999999999989</v>
      </c>
      <c r="G78" s="25">
        <v>4.1666666666666664E-2</v>
      </c>
      <c r="H78" s="25">
        <v>1.0416666666666666E-2</v>
      </c>
      <c r="I78" s="23" t="s">
        <v>29</v>
      </c>
      <c r="J78" s="23" t="s">
        <v>40</v>
      </c>
      <c r="K78" s="23" t="s">
        <v>95</v>
      </c>
      <c r="L78" s="18" t="s">
        <v>52</v>
      </c>
      <c r="M78" s="16"/>
    </row>
    <row r="79" spans="1:13">
      <c r="A79" s="13"/>
      <c r="B79" s="13"/>
      <c r="C79" s="13"/>
      <c r="D79" s="14"/>
      <c r="E79" s="52"/>
      <c r="F79" s="22" t="s">
        <v>36</v>
      </c>
      <c r="G79" s="22">
        <f>F166-E72+H8</f>
        <v>0.27430555555555552</v>
      </c>
      <c r="H79" s="15"/>
      <c r="I79" s="13"/>
      <c r="J79" s="18"/>
      <c r="K79" s="13"/>
      <c r="L79" s="18"/>
      <c r="M79" s="16"/>
    </row>
    <row r="80" spans="1:13">
      <c r="A80" s="13"/>
      <c r="B80" s="13"/>
      <c r="C80" s="13"/>
      <c r="D80" s="14"/>
      <c r="E80" s="52"/>
      <c r="F80" s="22"/>
      <c r="G80" s="22"/>
      <c r="H80" s="15"/>
      <c r="I80" s="13"/>
      <c r="J80" s="18"/>
      <c r="K80" s="13"/>
      <c r="L80" s="18"/>
      <c r="M80" s="16"/>
    </row>
    <row r="81" spans="1:13">
      <c r="A81" s="34" t="s">
        <v>96</v>
      </c>
      <c r="B81" s="35" t="s">
        <v>12</v>
      </c>
      <c r="C81" s="35">
        <v>20020</v>
      </c>
      <c r="D81" s="36">
        <v>44164</v>
      </c>
      <c r="E81" s="56">
        <v>0.63541666666666663</v>
      </c>
      <c r="F81" s="38">
        <f>E81+G81</f>
        <v>0.67708333333333326</v>
      </c>
      <c r="G81" s="38">
        <v>4.1666666666666664E-2</v>
      </c>
      <c r="H81" s="38"/>
      <c r="I81" s="35" t="s">
        <v>20</v>
      </c>
      <c r="J81" s="35" t="s">
        <v>45</v>
      </c>
      <c r="K81" s="35" t="s">
        <v>90</v>
      </c>
      <c r="L81" s="39"/>
      <c r="M81" s="16"/>
    </row>
    <row r="82" spans="1:13">
      <c r="A82" s="34" t="s">
        <v>96</v>
      </c>
      <c r="B82" s="35" t="s">
        <v>12</v>
      </c>
      <c r="C82" s="35">
        <v>879</v>
      </c>
      <c r="D82" s="36">
        <v>44164</v>
      </c>
      <c r="E82" s="56">
        <f>F81+H82</f>
        <v>0.68749999999999989</v>
      </c>
      <c r="F82" s="38">
        <f>E82+G82</f>
        <v>0.72916666666666652</v>
      </c>
      <c r="G82" s="38">
        <v>4.1666666666666664E-2</v>
      </c>
      <c r="H82" s="38">
        <v>1.0416666666666666E-2</v>
      </c>
      <c r="I82" s="35" t="s">
        <v>29</v>
      </c>
      <c r="J82" s="39" t="s">
        <v>40</v>
      </c>
      <c r="K82" s="35" t="s">
        <v>95</v>
      </c>
      <c r="L82" s="39"/>
      <c r="M82" s="16"/>
    </row>
    <row r="83" spans="1:13">
      <c r="A83" s="13"/>
      <c r="B83" s="13"/>
      <c r="C83" s="13"/>
      <c r="D83" s="13"/>
      <c r="E83" s="51"/>
      <c r="F83" s="37" t="s">
        <v>36</v>
      </c>
      <c r="G83" s="37">
        <f>F82-E81+H8</f>
        <v>0.10416666666666656</v>
      </c>
      <c r="H83" s="35"/>
      <c r="I83" s="13"/>
      <c r="J83" s="18"/>
      <c r="K83" s="13"/>
      <c r="L83" s="18"/>
      <c r="M83" s="16"/>
    </row>
    <row r="84" spans="1:13">
      <c r="A84" s="13"/>
      <c r="B84" s="13"/>
      <c r="C84" s="13"/>
      <c r="D84" s="13"/>
      <c r="E84" s="51"/>
      <c r="F84" s="13"/>
      <c r="G84" s="13"/>
      <c r="H84" s="13"/>
      <c r="I84" s="13"/>
      <c r="J84" s="18"/>
      <c r="K84" s="13"/>
      <c r="L84" s="18"/>
      <c r="M84" s="16"/>
    </row>
    <row r="85" spans="1:13">
      <c r="A85" s="13"/>
      <c r="B85" s="13" t="s">
        <v>12</v>
      </c>
      <c r="C85" s="13">
        <v>1064</v>
      </c>
      <c r="D85" s="14">
        <v>44177</v>
      </c>
      <c r="E85" s="52">
        <v>0.73958333333333337</v>
      </c>
      <c r="F85" s="15">
        <f>E85+G85</f>
        <v>0.78472222222222221</v>
      </c>
      <c r="G85" s="15">
        <v>4.5138888888888888E-2</v>
      </c>
      <c r="H85" s="15">
        <v>1.0416666666666666E-2</v>
      </c>
      <c r="I85" s="13" t="s">
        <v>29</v>
      </c>
      <c r="J85" s="18" t="s">
        <v>40</v>
      </c>
      <c r="K85" s="13" t="s">
        <v>97</v>
      </c>
      <c r="L85" s="23" t="s">
        <v>43</v>
      </c>
      <c r="M85" s="16"/>
    </row>
    <row r="86" spans="1:13">
      <c r="A86" s="13"/>
      <c r="B86" s="13" t="s">
        <v>12</v>
      </c>
      <c r="C86" s="13">
        <v>21993</v>
      </c>
      <c r="D86" s="14">
        <v>44177</v>
      </c>
      <c r="E86" s="52">
        <f>F85</f>
        <v>0.78472222222222221</v>
      </c>
      <c r="F86" s="15">
        <f>E86+G86</f>
        <v>0.82638888888888884</v>
      </c>
      <c r="G86" s="15">
        <v>4.1666666666666664E-2</v>
      </c>
      <c r="H86" s="15"/>
      <c r="I86" s="13" t="s">
        <v>24</v>
      </c>
      <c r="J86" s="18" t="s">
        <v>43</v>
      </c>
      <c r="K86" s="13" t="s">
        <v>98</v>
      </c>
      <c r="L86" s="23" t="s">
        <v>40</v>
      </c>
      <c r="M86" s="16"/>
    </row>
    <row r="87" spans="1:13">
      <c r="A87" s="13"/>
      <c r="B87" s="13"/>
      <c r="C87" s="13"/>
      <c r="D87" s="14"/>
      <c r="E87" s="52"/>
      <c r="F87" s="22" t="s">
        <v>36</v>
      </c>
      <c r="G87" s="22">
        <f>F86-E85</f>
        <v>8.6805555555555469E-2</v>
      </c>
      <c r="H87" s="15"/>
      <c r="I87" s="13"/>
      <c r="J87" s="13"/>
      <c r="K87" s="13"/>
      <c r="L87" s="18"/>
      <c r="M87" s="16"/>
    </row>
    <row r="88" spans="1:13">
      <c r="A88" s="13"/>
      <c r="B88" s="13"/>
      <c r="C88" s="13"/>
      <c r="D88" s="13"/>
      <c r="E88" s="51"/>
      <c r="F88" s="13"/>
      <c r="G88" s="13"/>
      <c r="H88" s="13"/>
      <c r="I88" s="13"/>
      <c r="J88" s="13"/>
      <c r="K88" s="13"/>
      <c r="L88" s="18"/>
      <c r="M88" s="16"/>
    </row>
    <row r="89" spans="1:13">
      <c r="A89" s="40" t="s">
        <v>96</v>
      </c>
      <c r="B89" s="19" t="s">
        <v>37</v>
      </c>
      <c r="C89" s="13">
        <v>21012</v>
      </c>
      <c r="D89" s="14">
        <v>44178</v>
      </c>
      <c r="E89" s="50">
        <v>0.59375</v>
      </c>
      <c r="F89" s="15">
        <f>E89+G89</f>
        <v>0.625</v>
      </c>
      <c r="G89" s="15">
        <v>3.125E-2</v>
      </c>
      <c r="H89" s="15"/>
      <c r="I89" s="13" t="s">
        <v>13</v>
      </c>
      <c r="J89" s="13" t="s">
        <v>53</v>
      </c>
      <c r="K89" s="13" t="s">
        <v>99</v>
      </c>
      <c r="L89" s="18" t="s">
        <v>16</v>
      </c>
      <c r="M89" s="16"/>
    </row>
    <row r="90" spans="1:13">
      <c r="A90" s="40" t="s">
        <v>96</v>
      </c>
      <c r="B90" s="19" t="s">
        <v>37</v>
      </c>
      <c r="C90" s="13">
        <v>21187</v>
      </c>
      <c r="D90" s="14">
        <v>44178</v>
      </c>
      <c r="E90" s="52">
        <f>F89</f>
        <v>0.625</v>
      </c>
      <c r="F90" s="15">
        <f>E90+G90</f>
        <v>0.65972222222222221</v>
      </c>
      <c r="G90" s="15">
        <v>3.4722222222222224E-2</v>
      </c>
      <c r="H90" s="15"/>
      <c r="I90" s="13" t="s">
        <v>17</v>
      </c>
      <c r="J90" s="13" t="s">
        <v>18</v>
      </c>
      <c r="K90" s="13" t="s">
        <v>100</v>
      </c>
      <c r="L90" s="18" t="s">
        <v>16</v>
      </c>
      <c r="M90" s="16"/>
    </row>
    <row r="91" spans="1:13">
      <c r="A91" s="40" t="s">
        <v>96</v>
      </c>
      <c r="B91" s="19" t="s">
        <v>37</v>
      </c>
      <c r="C91" s="13">
        <v>23669</v>
      </c>
      <c r="D91" s="14">
        <v>44178</v>
      </c>
      <c r="E91" s="52">
        <f>F90</f>
        <v>0.65972222222222221</v>
      </c>
      <c r="F91" s="15">
        <f>E91+G91</f>
        <v>0.69097222222222221</v>
      </c>
      <c r="G91" s="15">
        <v>3.125E-2</v>
      </c>
      <c r="H91" s="15"/>
      <c r="I91" s="13" t="s">
        <v>24</v>
      </c>
      <c r="J91" s="13" t="s">
        <v>27</v>
      </c>
      <c r="K91" s="13" t="s">
        <v>101</v>
      </c>
      <c r="L91" s="18" t="s">
        <v>23</v>
      </c>
      <c r="M91" s="16"/>
    </row>
    <row r="92" spans="1:13">
      <c r="A92" s="40" t="s">
        <v>96</v>
      </c>
      <c r="B92" s="19" t="s">
        <v>37</v>
      </c>
      <c r="C92" s="13">
        <v>23044</v>
      </c>
      <c r="D92" s="14">
        <v>44178</v>
      </c>
      <c r="E92" s="52">
        <f>F91</f>
        <v>0.69097222222222221</v>
      </c>
      <c r="F92" s="15">
        <f>E92+G92</f>
        <v>0.72222222222222221</v>
      </c>
      <c r="G92" s="15">
        <v>3.125E-2</v>
      </c>
      <c r="H92" s="15"/>
      <c r="I92" s="13" t="s">
        <v>24</v>
      </c>
      <c r="J92" s="13" t="s">
        <v>25</v>
      </c>
      <c r="K92" s="13" t="s">
        <v>102</v>
      </c>
      <c r="L92" s="18" t="s">
        <v>62</v>
      </c>
      <c r="M92" s="16"/>
    </row>
    <row r="93" spans="1:13">
      <c r="A93" s="40" t="s">
        <v>96</v>
      </c>
      <c r="B93" s="19" t="s">
        <v>37</v>
      </c>
      <c r="C93" s="13">
        <v>1046</v>
      </c>
      <c r="D93" s="14">
        <v>44178</v>
      </c>
      <c r="E93" s="52">
        <f>F92+H93</f>
        <v>0.73263888888888884</v>
      </c>
      <c r="F93" s="15">
        <f>E93+G93</f>
        <v>0.78472222222222221</v>
      </c>
      <c r="G93" s="15">
        <v>5.2083333333333336E-2</v>
      </c>
      <c r="H93" s="15">
        <v>1.0416666666666666E-2</v>
      </c>
      <c r="I93" s="13" t="s">
        <v>29</v>
      </c>
      <c r="J93" s="18" t="s">
        <v>30</v>
      </c>
      <c r="K93" s="13" t="s">
        <v>103</v>
      </c>
      <c r="L93" s="18" t="s">
        <v>16</v>
      </c>
      <c r="M93" s="16"/>
    </row>
    <row r="94" spans="1:13">
      <c r="A94" s="40" t="s">
        <v>96</v>
      </c>
      <c r="B94" s="19" t="s">
        <v>37</v>
      </c>
      <c r="C94" s="13">
        <v>23663</v>
      </c>
      <c r="D94" s="14">
        <v>44178</v>
      </c>
      <c r="E94" s="52">
        <f>F93</f>
        <v>0.78472222222222221</v>
      </c>
      <c r="F94" s="15">
        <f>E94+G94</f>
        <v>0.82638888888888884</v>
      </c>
      <c r="G94" s="15">
        <v>4.1666666666666664E-2</v>
      </c>
      <c r="H94" s="15"/>
      <c r="I94" s="13" t="s">
        <v>24</v>
      </c>
      <c r="J94" s="13" t="s">
        <v>38</v>
      </c>
      <c r="K94" s="13" t="s">
        <v>72</v>
      </c>
      <c r="L94" s="18" t="s">
        <v>23</v>
      </c>
      <c r="M94" s="16"/>
    </row>
    <row r="95" spans="1:13">
      <c r="A95" s="40" t="s">
        <v>96</v>
      </c>
      <c r="B95" s="19" t="s">
        <v>37</v>
      </c>
      <c r="C95" s="13">
        <v>20580</v>
      </c>
      <c r="D95" s="14">
        <v>44178</v>
      </c>
      <c r="E95" s="52">
        <f>F94</f>
        <v>0.82638888888888884</v>
      </c>
      <c r="F95" s="15">
        <f>E95+G95</f>
        <v>0.86805555555555547</v>
      </c>
      <c r="G95" s="15">
        <v>4.1666666666666664E-2</v>
      </c>
      <c r="H95" s="15"/>
      <c r="I95" s="13" t="s">
        <v>20</v>
      </c>
      <c r="J95" s="13" t="s">
        <v>41</v>
      </c>
      <c r="K95" s="13" t="s">
        <v>104</v>
      </c>
      <c r="L95" s="18" t="s">
        <v>38</v>
      </c>
      <c r="M95" s="16"/>
    </row>
    <row r="96" spans="1:13">
      <c r="A96" s="13"/>
      <c r="B96" s="13"/>
      <c r="C96" s="13"/>
      <c r="D96" s="13"/>
      <c r="E96" s="51"/>
      <c r="F96" s="22" t="s">
        <v>36</v>
      </c>
      <c r="G96" s="22">
        <f>F95-E89+H8</f>
        <v>0.28472222222222215</v>
      </c>
      <c r="H96" s="13"/>
      <c r="I96" s="13"/>
      <c r="J96" s="13"/>
      <c r="K96" s="13"/>
      <c r="L96" s="18"/>
      <c r="M96" s="16"/>
    </row>
    <row r="97" spans="1:13">
      <c r="A97" s="13"/>
      <c r="B97" s="13"/>
      <c r="C97" s="13"/>
      <c r="D97" s="13"/>
      <c r="E97" s="51"/>
      <c r="F97" s="13"/>
      <c r="G97" s="13"/>
      <c r="H97" s="13"/>
      <c r="I97" s="13"/>
      <c r="J97" s="13"/>
      <c r="K97" s="13"/>
      <c r="L97" s="18"/>
      <c r="M97" s="16"/>
    </row>
    <row r="98" spans="1:13">
      <c r="A98" s="13"/>
      <c r="B98" s="13"/>
      <c r="C98" s="13"/>
      <c r="D98" s="13"/>
      <c r="E98" s="52"/>
      <c r="F98" s="15"/>
      <c r="G98" s="13"/>
      <c r="H98" s="13"/>
      <c r="I98" s="13"/>
      <c r="J98" s="13"/>
      <c r="K98" s="13"/>
      <c r="L98" s="18"/>
      <c r="M98" s="16"/>
    </row>
    <row r="99" spans="1:13">
      <c r="A99" s="13" t="s">
        <v>47</v>
      </c>
      <c r="B99" s="13" t="s">
        <v>12</v>
      </c>
      <c r="C99" s="13">
        <v>20917</v>
      </c>
      <c r="D99" s="14">
        <v>44184</v>
      </c>
      <c r="E99" s="50">
        <v>0.55208333333333337</v>
      </c>
      <c r="F99" s="15">
        <f>E99+G99</f>
        <v>0.58333333333333337</v>
      </c>
      <c r="G99" s="15">
        <v>3.125E-2</v>
      </c>
      <c r="H99" s="15"/>
      <c r="I99" s="13" t="s">
        <v>24</v>
      </c>
      <c r="J99" s="13" t="s">
        <v>43</v>
      </c>
      <c r="K99" s="13" t="s">
        <v>55</v>
      </c>
      <c r="L99" s="18" t="s">
        <v>32</v>
      </c>
      <c r="M99" s="16"/>
    </row>
    <row r="100" spans="1:13">
      <c r="A100" s="13"/>
      <c r="B100" s="13" t="s">
        <v>12</v>
      </c>
      <c r="C100" s="13">
        <v>21752</v>
      </c>
      <c r="D100" s="14">
        <v>44184</v>
      </c>
      <c r="E100" s="52">
        <f>F99</f>
        <v>0.58333333333333337</v>
      </c>
      <c r="F100" s="15">
        <f>E100+G100</f>
        <v>0.625</v>
      </c>
      <c r="G100" s="15">
        <v>4.1666666666666664E-2</v>
      </c>
      <c r="H100" s="15"/>
      <c r="I100" s="13" t="s">
        <v>20</v>
      </c>
      <c r="J100" s="13" t="s">
        <v>45</v>
      </c>
      <c r="K100" s="13" t="s">
        <v>105</v>
      </c>
      <c r="L100" s="18" t="s">
        <v>32</v>
      </c>
      <c r="M100" s="16"/>
    </row>
    <row r="101" spans="1:13">
      <c r="A101" s="41"/>
      <c r="B101" s="41" t="s">
        <v>12</v>
      </c>
      <c r="C101" s="20">
        <v>23772</v>
      </c>
      <c r="D101" s="30">
        <v>44184</v>
      </c>
      <c r="E101" s="55">
        <f>F100</f>
        <v>0.625</v>
      </c>
      <c r="F101" s="31">
        <f>E101+G101</f>
        <v>0.65625</v>
      </c>
      <c r="G101" s="31">
        <v>3.125E-2</v>
      </c>
      <c r="H101" s="31"/>
      <c r="I101" s="29" t="s">
        <v>49</v>
      </c>
      <c r="J101" s="32" t="s">
        <v>50</v>
      </c>
      <c r="K101" s="32" t="s">
        <v>106</v>
      </c>
      <c r="L101" s="32" t="s">
        <v>67</v>
      </c>
      <c r="M101" s="16"/>
    </row>
    <row r="102" spans="1:13">
      <c r="A102" s="13"/>
      <c r="B102" s="13" t="s">
        <v>12</v>
      </c>
      <c r="C102" s="13">
        <v>23741</v>
      </c>
      <c r="D102" s="14">
        <v>44184</v>
      </c>
      <c r="E102" s="52">
        <f>F101</f>
        <v>0.65625</v>
      </c>
      <c r="F102" s="15">
        <f>E102+G102</f>
        <v>0.6875</v>
      </c>
      <c r="G102" s="15">
        <v>3.125E-2</v>
      </c>
      <c r="H102" s="15"/>
      <c r="I102" s="13" t="s">
        <v>24</v>
      </c>
      <c r="J102" s="13" t="s">
        <v>28</v>
      </c>
      <c r="K102" s="13" t="s">
        <v>38</v>
      </c>
      <c r="L102" s="18" t="s">
        <v>67</v>
      </c>
      <c r="M102" s="16"/>
    </row>
    <row r="103" spans="1:13">
      <c r="A103" s="13"/>
      <c r="B103" s="13" t="s">
        <v>12</v>
      </c>
      <c r="C103" s="13">
        <v>20451</v>
      </c>
      <c r="D103" s="14">
        <v>44184</v>
      </c>
      <c r="E103" s="52">
        <f>F102</f>
        <v>0.6875</v>
      </c>
      <c r="F103" s="15">
        <f>E103+G103</f>
        <v>0.72916666666666663</v>
      </c>
      <c r="G103" s="15">
        <v>4.1666666666666664E-2</v>
      </c>
      <c r="H103" s="15"/>
      <c r="I103" s="13" t="s">
        <v>20</v>
      </c>
      <c r="J103" s="13" t="s">
        <v>21</v>
      </c>
      <c r="K103" s="13" t="s">
        <v>107</v>
      </c>
      <c r="L103" s="18" t="s">
        <v>23</v>
      </c>
      <c r="M103" s="16"/>
    </row>
    <row r="104" spans="1:13">
      <c r="A104" s="13"/>
      <c r="B104" s="13" t="s">
        <v>12</v>
      </c>
      <c r="C104" s="13">
        <v>21149</v>
      </c>
      <c r="D104" s="14">
        <v>44184</v>
      </c>
      <c r="E104" s="52">
        <f>F103</f>
        <v>0.72916666666666663</v>
      </c>
      <c r="F104" s="15">
        <f>E104+G104</f>
        <v>0.76041666666666663</v>
      </c>
      <c r="G104" s="15">
        <v>3.125E-2</v>
      </c>
      <c r="H104" s="15"/>
      <c r="I104" s="13" t="s">
        <v>24</v>
      </c>
      <c r="J104" s="13" t="s">
        <v>44</v>
      </c>
      <c r="K104" s="13" t="s">
        <v>74</v>
      </c>
      <c r="L104" s="18" t="s">
        <v>73</v>
      </c>
      <c r="M104" s="16"/>
    </row>
    <row r="105" spans="1:13" s="3" customFormat="1">
      <c r="A105" s="23" t="s">
        <v>57</v>
      </c>
      <c r="B105" s="23" t="s">
        <v>12</v>
      </c>
      <c r="C105" s="23">
        <v>1877</v>
      </c>
      <c r="D105" s="24">
        <v>44184</v>
      </c>
      <c r="E105" s="53">
        <v>0.77083333333333337</v>
      </c>
      <c r="F105" s="25">
        <f>E105+G105</f>
        <v>0.82291666666666674</v>
      </c>
      <c r="G105" s="25">
        <v>5.2083333333333336E-2</v>
      </c>
      <c r="H105" s="25">
        <v>1.0416666666666666E-2</v>
      </c>
      <c r="I105" s="23" t="s">
        <v>29</v>
      </c>
      <c r="J105" s="23" t="s">
        <v>30</v>
      </c>
      <c r="K105" s="23" t="s">
        <v>108</v>
      </c>
      <c r="L105" s="18" t="s">
        <v>73</v>
      </c>
      <c r="M105" s="26">
        <v>44262</v>
      </c>
    </row>
    <row r="106" spans="1:13">
      <c r="A106" s="13"/>
      <c r="B106" s="13"/>
      <c r="C106" s="13"/>
      <c r="D106" s="13"/>
      <c r="E106" s="51"/>
      <c r="F106" s="22" t="s">
        <v>36</v>
      </c>
      <c r="G106" s="22">
        <f>F105-E99+H8</f>
        <v>0.28125000000000006</v>
      </c>
      <c r="H106" s="13"/>
      <c r="I106" s="13"/>
      <c r="J106" s="13"/>
      <c r="K106" s="13"/>
      <c r="L106" s="18"/>
      <c r="M106" s="16"/>
    </row>
    <row r="107" spans="1:13">
      <c r="A107" s="13"/>
      <c r="B107" s="13"/>
      <c r="C107" s="13"/>
      <c r="D107" s="13"/>
      <c r="E107" s="51"/>
      <c r="F107" s="13"/>
      <c r="G107" s="13"/>
      <c r="H107" s="13"/>
      <c r="I107" s="13"/>
      <c r="J107" s="13"/>
      <c r="K107" s="13"/>
      <c r="L107" s="18"/>
      <c r="M107" s="16"/>
    </row>
    <row r="108" spans="1:13">
      <c r="A108" s="13"/>
      <c r="B108" s="13" t="s">
        <v>12</v>
      </c>
      <c r="C108" s="13">
        <v>20985</v>
      </c>
      <c r="D108" s="14">
        <v>44205</v>
      </c>
      <c r="E108" s="52">
        <v>0.55208333333333337</v>
      </c>
      <c r="F108" s="15">
        <f>E108+G108</f>
        <v>0.58333333333333337</v>
      </c>
      <c r="G108" s="15">
        <v>3.125E-2</v>
      </c>
      <c r="H108" s="15"/>
      <c r="I108" s="13" t="s">
        <v>13</v>
      </c>
      <c r="J108" s="13" t="s">
        <v>14</v>
      </c>
      <c r="K108" s="13" t="s">
        <v>69</v>
      </c>
      <c r="L108" s="18" t="s">
        <v>76</v>
      </c>
      <c r="M108" s="16"/>
    </row>
    <row r="109" spans="1:13">
      <c r="A109" s="13"/>
      <c r="B109" s="13" t="s">
        <v>12</v>
      </c>
      <c r="C109" s="13">
        <v>20259</v>
      </c>
      <c r="D109" s="14">
        <v>44205</v>
      </c>
      <c r="E109" s="52">
        <f>F108</f>
        <v>0.58333333333333337</v>
      </c>
      <c r="F109" s="15">
        <f>E109+G109</f>
        <v>0.61805555555555558</v>
      </c>
      <c r="G109" s="15">
        <v>3.4722222222222224E-2</v>
      </c>
      <c r="H109" s="15"/>
      <c r="I109" s="13" t="s">
        <v>17</v>
      </c>
      <c r="J109" s="13" t="s">
        <v>18</v>
      </c>
      <c r="K109" s="13" t="s">
        <v>109</v>
      </c>
      <c r="L109" s="18" t="s">
        <v>76</v>
      </c>
      <c r="M109" s="16"/>
    </row>
    <row r="110" spans="1:13">
      <c r="A110" s="13" t="s">
        <v>47</v>
      </c>
      <c r="B110" s="13" t="s">
        <v>12</v>
      </c>
      <c r="C110" s="13">
        <v>23152</v>
      </c>
      <c r="D110" s="14">
        <v>44205</v>
      </c>
      <c r="E110" s="52">
        <f>F109</f>
        <v>0.61805555555555558</v>
      </c>
      <c r="F110" s="15">
        <f>E110+G110</f>
        <v>0.64930555555555558</v>
      </c>
      <c r="G110" s="15">
        <v>3.125E-2</v>
      </c>
      <c r="H110" s="15"/>
      <c r="I110" s="13" t="s">
        <v>24</v>
      </c>
      <c r="J110" s="13" t="s">
        <v>25</v>
      </c>
      <c r="K110" s="13" t="s">
        <v>110</v>
      </c>
      <c r="L110" s="23" t="s">
        <v>76</v>
      </c>
      <c r="M110" s="16"/>
    </row>
    <row r="111" spans="1:13">
      <c r="A111" s="13"/>
      <c r="B111" s="13" t="s">
        <v>12</v>
      </c>
      <c r="C111" s="13">
        <v>2579</v>
      </c>
      <c r="D111" s="14">
        <v>44205</v>
      </c>
      <c r="E111" s="52">
        <f>F110+H111</f>
        <v>0.65972222222222221</v>
      </c>
      <c r="F111" s="15">
        <f>E111+G111</f>
        <v>0.71180555555555558</v>
      </c>
      <c r="G111" s="15">
        <v>5.2083333333333336E-2</v>
      </c>
      <c r="H111" s="15">
        <v>1.0416666666666666E-2</v>
      </c>
      <c r="I111" s="13" t="s">
        <v>33</v>
      </c>
      <c r="J111" s="18" t="s">
        <v>34</v>
      </c>
      <c r="K111" s="13" t="s">
        <v>111</v>
      </c>
      <c r="L111" s="18" t="s">
        <v>16</v>
      </c>
      <c r="M111" s="16"/>
    </row>
    <row r="112" spans="1:13">
      <c r="A112" s="13"/>
      <c r="B112" s="13"/>
      <c r="C112" s="13"/>
      <c r="D112" s="13"/>
      <c r="E112" s="51"/>
      <c r="F112" s="22" t="s">
        <v>36</v>
      </c>
      <c r="G112" s="22">
        <f>F111-E108+H8</f>
        <v>0.17013888888888887</v>
      </c>
      <c r="H112" s="13"/>
      <c r="I112" s="13"/>
      <c r="J112" s="13"/>
      <c r="K112" s="13"/>
      <c r="L112" s="18"/>
      <c r="M112" s="16"/>
    </row>
    <row r="113" spans="1:13">
      <c r="A113" s="13"/>
      <c r="B113" s="13"/>
      <c r="C113" s="13"/>
      <c r="D113" s="13"/>
      <c r="E113" s="51"/>
      <c r="F113" s="13"/>
      <c r="G113" s="13"/>
      <c r="H113" s="13"/>
      <c r="I113" s="13"/>
      <c r="J113" s="13"/>
      <c r="K113" s="13"/>
      <c r="L113" s="18"/>
      <c r="M113" s="16"/>
    </row>
    <row r="114" spans="1:13">
      <c r="A114" s="13"/>
      <c r="B114" s="13"/>
      <c r="C114" s="13"/>
      <c r="D114" s="13"/>
      <c r="E114" s="51"/>
      <c r="F114" s="13"/>
      <c r="G114" s="13"/>
      <c r="H114" s="13"/>
      <c r="I114" s="13"/>
      <c r="J114" s="13"/>
      <c r="K114" s="13"/>
      <c r="L114" s="18"/>
      <c r="M114" s="16"/>
    </row>
    <row r="115" spans="1:13">
      <c r="A115" s="13"/>
      <c r="B115" s="13" t="s">
        <v>12</v>
      </c>
      <c r="C115" s="20">
        <v>23773</v>
      </c>
      <c r="D115" s="30">
        <v>44212</v>
      </c>
      <c r="E115" s="55">
        <v>0.55208333333333337</v>
      </c>
      <c r="F115" s="31">
        <f>E115+G115</f>
        <v>0.58333333333333337</v>
      </c>
      <c r="G115" s="31">
        <v>3.125E-2</v>
      </c>
      <c r="H115" s="31"/>
      <c r="I115" s="29" t="s">
        <v>49</v>
      </c>
      <c r="J115" s="32" t="s">
        <v>50</v>
      </c>
      <c r="K115" s="32" t="s">
        <v>112</v>
      </c>
      <c r="L115" s="32" t="s">
        <v>32</v>
      </c>
      <c r="M115" s="16"/>
    </row>
    <row r="116" spans="1:13">
      <c r="A116" s="13"/>
      <c r="B116" s="13" t="s">
        <v>12</v>
      </c>
      <c r="C116" s="13">
        <v>21467</v>
      </c>
      <c r="D116" s="14">
        <v>44212</v>
      </c>
      <c r="E116" s="52">
        <f>F115</f>
        <v>0.58333333333333337</v>
      </c>
      <c r="F116" s="15">
        <f>E116+G116</f>
        <v>0.61458333333333337</v>
      </c>
      <c r="G116" s="15">
        <v>3.125E-2</v>
      </c>
      <c r="H116" s="15"/>
      <c r="I116" s="13" t="s">
        <v>13</v>
      </c>
      <c r="J116" s="13" t="s">
        <v>53</v>
      </c>
      <c r="K116" s="13" t="s">
        <v>113</v>
      </c>
      <c r="L116" s="18" t="s">
        <v>52</v>
      </c>
      <c r="M116" s="16"/>
    </row>
    <row r="117" spans="1:13">
      <c r="A117" s="13"/>
      <c r="B117" s="13" t="s">
        <v>12</v>
      </c>
      <c r="C117" s="13">
        <v>23727</v>
      </c>
      <c r="D117" s="14">
        <v>44212</v>
      </c>
      <c r="E117" s="52">
        <f>F116</f>
        <v>0.61458333333333337</v>
      </c>
      <c r="F117" s="15">
        <f>E117+G117</f>
        <v>0.64583333333333337</v>
      </c>
      <c r="G117" s="15">
        <v>3.125E-2</v>
      </c>
      <c r="H117" s="15"/>
      <c r="I117" s="13" t="s">
        <v>24</v>
      </c>
      <c r="J117" s="13" t="s">
        <v>28</v>
      </c>
      <c r="K117" s="13" t="s">
        <v>27</v>
      </c>
      <c r="L117" s="23" t="s">
        <v>52</v>
      </c>
      <c r="M117" s="16"/>
    </row>
    <row r="118" spans="1:13">
      <c r="A118" s="13" t="s">
        <v>47</v>
      </c>
      <c r="B118" s="13" t="s">
        <v>12</v>
      </c>
      <c r="C118" s="13">
        <v>20596</v>
      </c>
      <c r="D118" s="14">
        <v>44212</v>
      </c>
      <c r="E118" s="52">
        <f>F117</f>
        <v>0.64583333333333337</v>
      </c>
      <c r="F118" s="15">
        <f>E118+G118</f>
        <v>0.67708333333333337</v>
      </c>
      <c r="G118" s="15">
        <v>3.125E-2</v>
      </c>
      <c r="H118" s="15"/>
      <c r="I118" s="13" t="s">
        <v>24</v>
      </c>
      <c r="J118" s="13" t="s">
        <v>44</v>
      </c>
      <c r="K118" s="13" t="s">
        <v>83</v>
      </c>
      <c r="L118" s="18" t="s">
        <v>32</v>
      </c>
      <c r="M118" s="16"/>
    </row>
    <row r="119" spans="1:13">
      <c r="A119" s="13"/>
      <c r="B119" s="13"/>
      <c r="C119" s="13"/>
      <c r="D119" s="13"/>
      <c r="E119" s="51"/>
      <c r="F119" s="22" t="s">
        <v>36</v>
      </c>
      <c r="G119" s="22">
        <f>F118-E115+H8</f>
        <v>0.13541666666666666</v>
      </c>
      <c r="H119" s="13"/>
      <c r="I119" s="13"/>
      <c r="J119" s="13"/>
      <c r="K119" s="13"/>
      <c r="L119" s="18"/>
      <c r="M119" s="16"/>
    </row>
    <row r="120" spans="1:13">
      <c r="A120" s="13"/>
      <c r="B120" s="13"/>
      <c r="C120" s="13"/>
      <c r="D120" s="13"/>
      <c r="E120" s="51"/>
      <c r="F120" s="13"/>
      <c r="G120" s="13"/>
      <c r="H120" s="13"/>
      <c r="I120" s="13"/>
      <c r="J120" s="13"/>
      <c r="K120" s="13"/>
      <c r="L120" s="18"/>
      <c r="M120" s="16"/>
    </row>
    <row r="121" spans="1:13" s="5" customFormat="1">
      <c r="A121" s="41"/>
      <c r="B121" s="41" t="s">
        <v>12</v>
      </c>
      <c r="C121" s="20">
        <v>23774</v>
      </c>
      <c r="D121" s="30">
        <v>44219</v>
      </c>
      <c r="E121" s="55">
        <v>0.55208333333333337</v>
      </c>
      <c r="F121" s="31">
        <f>E121+G121</f>
        <v>0.58333333333333337</v>
      </c>
      <c r="G121" s="31">
        <v>3.125E-2</v>
      </c>
      <c r="H121" s="29"/>
      <c r="I121" s="29" t="s">
        <v>49</v>
      </c>
      <c r="J121" s="32" t="s">
        <v>50</v>
      </c>
      <c r="K121" s="32" t="s">
        <v>114</v>
      </c>
      <c r="L121" s="32" t="s">
        <v>73</v>
      </c>
      <c r="M121" s="16"/>
    </row>
    <row r="122" spans="1:13">
      <c r="A122" s="13"/>
      <c r="B122" s="13" t="s">
        <v>12</v>
      </c>
      <c r="C122" s="13">
        <v>20459</v>
      </c>
      <c r="D122" s="14">
        <v>44219</v>
      </c>
      <c r="E122" s="52">
        <f>F121</f>
        <v>0.58333333333333337</v>
      </c>
      <c r="F122" s="15">
        <f>E122+G122</f>
        <v>0.61458333333333337</v>
      </c>
      <c r="G122" s="15">
        <v>3.125E-2</v>
      </c>
      <c r="H122" s="15"/>
      <c r="I122" s="13" t="s">
        <v>13</v>
      </c>
      <c r="J122" s="13" t="s">
        <v>14</v>
      </c>
      <c r="K122" s="13" t="s">
        <v>87</v>
      </c>
      <c r="L122" s="18" t="s">
        <v>73</v>
      </c>
      <c r="M122" s="16"/>
    </row>
    <row r="123" spans="1:13">
      <c r="A123" s="13"/>
      <c r="B123" s="13" t="s">
        <v>12</v>
      </c>
      <c r="C123" s="13">
        <v>23466</v>
      </c>
      <c r="D123" s="14">
        <v>44219</v>
      </c>
      <c r="E123" s="52">
        <f>F122</f>
        <v>0.61458333333333337</v>
      </c>
      <c r="F123" s="15">
        <f>E123+G123</f>
        <v>0.64583333333333337</v>
      </c>
      <c r="G123" s="15">
        <v>3.125E-2</v>
      </c>
      <c r="H123" s="15"/>
      <c r="I123" s="13" t="s">
        <v>24</v>
      </c>
      <c r="J123" s="13" t="s">
        <v>27</v>
      </c>
      <c r="K123" s="13" t="s">
        <v>39</v>
      </c>
      <c r="L123" s="18" t="s">
        <v>67</v>
      </c>
      <c r="M123" s="16"/>
    </row>
    <row r="124" spans="1:13">
      <c r="A124" s="13"/>
      <c r="B124" s="13" t="s">
        <v>12</v>
      </c>
      <c r="C124" s="13">
        <v>20542</v>
      </c>
      <c r="D124" s="14">
        <v>44219</v>
      </c>
      <c r="E124" s="52">
        <f>F123</f>
        <v>0.64583333333333337</v>
      </c>
      <c r="F124" s="15">
        <f>E124+G124</f>
        <v>0.6875</v>
      </c>
      <c r="G124" s="15">
        <v>4.1666666666666664E-2</v>
      </c>
      <c r="H124" s="15"/>
      <c r="I124" s="13" t="s">
        <v>20</v>
      </c>
      <c r="J124" s="13" t="s">
        <v>21</v>
      </c>
      <c r="K124" s="17" t="s">
        <v>75</v>
      </c>
      <c r="L124" s="18" t="s">
        <v>62</v>
      </c>
      <c r="M124" s="16"/>
    </row>
    <row r="125" spans="1:13">
      <c r="A125" s="13"/>
      <c r="B125" s="13" t="s">
        <v>12</v>
      </c>
      <c r="C125" s="13">
        <v>22704</v>
      </c>
      <c r="D125" s="14">
        <v>44219</v>
      </c>
      <c r="E125" s="52">
        <f>F124</f>
        <v>0.6875</v>
      </c>
      <c r="F125" s="15">
        <f>E125+G125</f>
        <v>0.72916666666666663</v>
      </c>
      <c r="G125" s="15">
        <v>4.1666666666666664E-2</v>
      </c>
      <c r="H125" s="15"/>
      <c r="I125" s="13" t="s">
        <v>20</v>
      </c>
      <c r="J125" s="13" t="s">
        <v>45</v>
      </c>
      <c r="K125" s="17" t="s">
        <v>22</v>
      </c>
      <c r="L125" s="18" t="s">
        <v>62</v>
      </c>
      <c r="M125" s="16"/>
    </row>
    <row r="126" spans="1:13">
      <c r="A126" s="13"/>
      <c r="B126" s="13"/>
      <c r="C126" s="13"/>
      <c r="D126" s="14"/>
      <c r="E126" s="52"/>
      <c r="F126" s="22" t="s">
        <v>36</v>
      </c>
      <c r="G126" s="22">
        <f>F125-E121+H15</f>
        <v>0.18749999999999992</v>
      </c>
      <c r="H126" s="15"/>
      <c r="I126" s="13"/>
      <c r="J126" s="13"/>
      <c r="K126" s="18"/>
      <c r="L126" s="18"/>
      <c r="M126" s="16"/>
    </row>
    <row r="127" spans="1:13">
      <c r="A127" s="13"/>
      <c r="B127" s="13"/>
      <c r="C127" s="13"/>
      <c r="D127" s="13"/>
      <c r="E127" s="51"/>
      <c r="F127" s="13"/>
      <c r="G127" s="13"/>
      <c r="H127" s="13"/>
      <c r="I127" s="13"/>
      <c r="J127" s="13"/>
      <c r="K127" s="13"/>
      <c r="L127" s="18"/>
      <c r="M127" s="16"/>
    </row>
    <row r="128" spans="1:13">
      <c r="A128" s="40" t="s">
        <v>96</v>
      </c>
      <c r="B128" s="19" t="s">
        <v>37</v>
      </c>
      <c r="C128" s="13">
        <v>23461</v>
      </c>
      <c r="D128" s="14">
        <v>43854</v>
      </c>
      <c r="E128" s="52">
        <v>0.59375</v>
      </c>
      <c r="F128" s="15">
        <f>E128+G128</f>
        <v>0.63541666666666663</v>
      </c>
      <c r="G128" s="15">
        <v>4.1666666666666664E-2</v>
      </c>
      <c r="H128" s="15"/>
      <c r="I128" s="13" t="s">
        <v>24</v>
      </c>
      <c r="J128" s="13" t="s">
        <v>38</v>
      </c>
      <c r="K128" s="13" t="s">
        <v>60</v>
      </c>
      <c r="L128" s="18" t="s">
        <v>40</v>
      </c>
      <c r="M128" s="16"/>
    </row>
    <row r="129" spans="1:13">
      <c r="A129" s="40" t="s">
        <v>96</v>
      </c>
      <c r="B129" s="19" t="s">
        <v>37</v>
      </c>
      <c r="C129" s="13">
        <v>20023</v>
      </c>
      <c r="D129" s="14">
        <v>43854</v>
      </c>
      <c r="E129" s="52">
        <f>F128</f>
        <v>0.63541666666666663</v>
      </c>
      <c r="F129" s="15">
        <f>E129+G129</f>
        <v>0.66666666666666663</v>
      </c>
      <c r="G129" s="15">
        <v>3.125E-2</v>
      </c>
      <c r="H129" s="15"/>
      <c r="I129" s="13" t="s">
        <v>20</v>
      </c>
      <c r="J129" s="13" t="s">
        <v>41</v>
      </c>
      <c r="K129" s="13" t="s">
        <v>115</v>
      </c>
      <c r="L129" s="18" t="s">
        <v>38</v>
      </c>
      <c r="M129" s="16"/>
    </row>
    <row r="130" spans="1:13">
      <c r="A130" s="40" t="s">
        <v>96</v>
      </c>
      <c r="B130" s="19" t="s">
        <v>37</v>
      </c>
      <c r="C130" s="13">
        <v>1304</v>
      </c>
      <c r="D130" s="14">
        <v>43854</v>
      </c>
      <c r="E130" s="52">
        <f>F129+H130</f>
        <v>0.67708333333333326</v>
      </c>
      <c r="F130" s="15">
        <f>E130+G130</f>
        <v>0.71874999999999989</v>
      </c>
      <c r="G130" s="15">
        <v>4.1666666666666664E-2</v>
      </c>
      <c r="H130" s="15">
        <v>1.0416666666666666E-2</v>
      </c>
      <c r="I130" s="13" t="s">
        <v>29</v>
      </c>
      <c r="J130" s="18" t="s">
        <v>40</v>
      </c>
      <c r="K130" s="13" t="s">
        <v>116</v>
      </c>
      <c r="L130" s="18" t="s">
        <v>117</v>
      </c>
      <c r="M130" s="16"/>
    </row>
    <row r="131" spans="1:13">
      <c r="A131" s="13"/>
      <c r="B131" s="13"/>
      <c r="C131" s="13"/>
      <c r="D131" s="13"/>
      <c r="E131" s="51"/>
      <c r="F131" s="22" t="s">
        <v>36</v>
      </c>
      <c r="G131" s="22">
        <f>F130-E128+H8</f>
        <v>0.13541666666666655</v>
      </c>
      <c r="H131" s="13"/>
      <c r="I131" s="13"/>
      <c r="J131" s="13"/>
      <c r="K131" s="13"/>
      <c r="L131" s="18"/>
      <c r="M131" s="16"/>
    </row>
    <row r="132" spans="1:13">
      <c r="A132" s="13"/>
      <c r="B132" s="13"/>
      <c r="C132" s="13"/>
      <c r="D132" s="13"/>
      <c r="E132" s="51"/>
      <c r="F132" s="13"/>
      <c r="G132" s="13"/>
      <c r="H132" s="13"/>
      <c r="I132" s="13"/>
      <c r="J132" s="13"/>
      <c r="K132" s="13"/>
      <c r="L132" s="18"/>
      <c r="M132" s="16"/>
    </row>
    <row r="133" spans="1:13">
      <c r="A133" s="13"/>
      <c r="B133" s="17" t="s">
        <v>12</v>
      </c>
      <c r="C133" s="17">
        <v>21765</v>
      </c>
      <c r="D133" s="42">
        <v>44226</v>
      </c>
      <c r="E133" s="50">
        <v>0.55208333333333337</v>
      </c>
      <c r="F133" s="15">
        <f>E133+G133</f>
        <v>0.58333333333333337</v>
      </c>
      <c r="G133" s="15">
        <v>3.125E-2</v>
      </c>
      <c r="H133" s="15"/>
      <c r="I133" s="13" t="s">
        <v>13</v>
      </c>
      <c r="J133" s="13" t="s">
        <v>53</v>
      </c>
      <c r="K133" s="13" t="s">
        <v>118</v>
      </c>
      <c r="L133" s="18" t="s">
        <v>52</v>
      </c>
      <c r="M133" s="16"/>
    </row>
    <row r="134" spans="1:13">
      <c r="A134" s="13"/>
      <c r="B134" s="17" t="s">
        <v>12</v>
      </c>
      <c r="C134" s="17">
        <v>22954</v>
      </c>
      <c r="D134" s="42">
        <v>44226</v>
      </c>
      <c r="E134" s="52">
        <f>F133</f>
        <v>0.58333333333333337</v>
      </c>
      <c r="F134" s="15">
        <f>E134+G134</f>
        <v>0.61805555555555558</v>
      </c>
      <c r="G134" s="15">
        <v>3.4722222222222224E-2</v>
      </c>
      <c r="H134" s="15"/>
      <c r="I134" s="13" t="s">
        <v>17</v>
      </c>
      <c r="J134" s="13" t="s">
        <v>18</v>
      </c>
      <c r="K134" s="13" t="s">
        <v>119</v>
      </c>
      <c r="L134" s="18" t="s">
        <v>52</v>
      </c>
      <c r="M134" s="16"/>
    </row>
    <row r="135" spans="1:13">
      <c r="A135" s="13"/>
      <c r="B135" s="17" t="s">
        <v>12</v>
      </c>
      <c r="C135" s="17">
        <v>21974</v>
      </c>
      <c r="D135" s="42">
        <v>44226</v>
      </c>
      <c r="E135" s="52">
        <f>F134</f>
        <v>0.61805555555555558</v>
      </c>
      <c r="F135" s="15">
        <f>E135+G135</f>
        <v>0.65972222222222221</v>
      </c>
      <c r="G135" s="15">
        <v>4.1666666666666664E-2</v>
      </c>
      <c r="H135" s="15"/>
      <c r="I135" s="13" t="s">
        <v>20</v>
      </c>
      <c r="J135" s="13" t="s">
        <v>21</v>
      </c>
      <c r="K135" s="13" t="s">
        <v>45</v>
      </c>
      <c r="L135" s="18" t="s">
        <v>52</v>
      </c>
      <c r="M135" s="16"/>
    </row>
    <row r="136" spans="1:13">
      <c r="A136" s="13" t="s">
        <v>47</v>
      </c>
      <c r="B136" s="17" t="s">
        <v>12</v>
      </c>
      <c r="C136" s="17">
        <v>23196</v>
      </c>
      <c r="D136" s="42">
        <v>44226</v>
      </c>
      <c r="E136" s="52">
        <f>F135</f>
        <v>0.65972222222222221</v>
      </c>
      <c r="F136" s="15">
        <f>E136+G136</f>
        <v>0.69097222222222221</v>
      </c>
      <c r="G136" s="15">
        <v>3.125E-2</v>
      </c>
      <c r="H136" s="15"/>
      <c r="I136" s="13" t="s">
        <v>24</v>
      </c>
      <c r="J136" s="13" t="s">
        <v>25</v>
      </c>
      <c r="K136" s="13" t="s">
        <v>120</v>
      </c>
      <c r="L136" s="18" t="s">
        <v>73</v>
      </c>
      <c r="M136" s="16"/>
    </row>
    <row r="137" spans="1:13">
      <c r="A137" s="13"/>
      <c r="B137" s="17" t="s">
        <v>12</v>
      </c>
      <c r="C137" s="17">
        <v>21245</v>
      </c>
      <c r="D137" s="42">
        <v>44226</v>
      </c>
      <c r="E137" s="52">
        <f>F136</f>
        <v>0.69097222222222221</v>
      </c>
      <c r="F137" s="15">
        <f>E137+G137</f>
        <v>0.72222222222222221</v>
      </c>
      <c r="G137" s="15">
        <v>3.125E-2</v>
      </c>
      <c r="H137" s="15"/>
      <c r="I137" s="13" t="s">
        <v>24</v>
      </c>
      <c r="J137" s="13" t="s">
        <v>44</v>
      </c>
      <c r="K137" s="13" t="s">
        <v>98</v>
      </c>
      <c r="L137" s="18" t="s">
        <v>73</v>
      </c>
      <c r="M137" s="16"/>
    </row>
    <row r="138" spans="1:13">
      <c r="A138" s="13"/>
      <c r="B138" s="17" t="s">
        <v>12</v>
      </c>
      <c r="C138" s="17">
        <v>21234</v>
      </c>
      <c r="D138" s="42">
        <v>44226</v>
      </c>
      <c r="E138" s="52">
        <f>F137</f>
        <v>0.72222222222222221</v>
      </c>
      <c r="F138" s="15">
        <f>E138+G138</f>
        <v>0.75347222222222221</v>
      </c>
      <c r="G138" s="15">
        <v>3.125E-2</v>
      </c>
      <c r="H138" s="15"/>
      <c r="I138" s="13" t="s">
        <v>24</v>
      </c>
      <c r="J138" s="13" t="s">
        <v>43</v>
      </c>
      <c r="K138" s="13" t="s">
        <v>81</v>
      </c>
      <c r="L138" s="18" t="s">
        <v>73</v>
      </c>
      <c r="M138" s="16"/>
    </row>
    <row r="139" spans="1:13">
      <c r="A139" s="13"/>
      <c r="B139" s="13"/>
      <c r="C139" s="13"/>
      <c r="D139" s="13"/>
      <c r="E139" s="51"/>
      <c r="F139" s="22" t="s">
        <v>36</v>
      </c>
      <c r="G139" s="22">
        <f>F138-E133+H8</f>
        <v>0.2118055555555555</v>
      </c>
      <c r="H139" s="13"/>
      <c r="I139" s="13"/>
      <c r="J139" s="13"/>
      <c r="K139" s="13"/>
      <c r="L139" s="18"/>
      <c r="M139" s="16"/>
    </row>
    <row r="140" spans="1:13">
      <c r="A140" s="13"/>
      <c r="B140" s="13"/>
      <c r="C140" s="13"/>
      <c r="D140" s="13"/>
      <c r="E140" s="51"/>
      <c r="F140" s="13"/>
      <c r="G140" s="13"/>
      <c r="H140" s="13"/>
      <c r="I140" s="13"/>
      <c r="J140" s="13"/>
      <c r="K140" s="13"/>
      <c r="L140" s="18"/>
      <c r="M140" s="16"/>
    </row>
    <row r="141" spans="1:13">
      <c r="A141" s="13"/>
      <c r="B141" s="13" t="s">
        <v>12</v>
      </c>
      <c r="C141" s="13">
        <v>22751</v>
      </c>
      <c r="D141" s="14">
        <v>44233</v>
      </c>
      <c r="E141" s="50">
        <v>0.55208333333333337</v>
      </c>
      <c r="F141" s="15">
        <f>E141+G141</f>
        <v>0.58333333333333337</v>
      </c>
      <c r="G141" s="15">
        <v>3.125E-2</v>
      </c>
      <c r="H141" s="15"/>
      <c r="I141" s="13" t="s">
        <v>20</v>
      </c>
      <c r="J141" s="13" t="s">
        <v>41</v>
      </c>
      <c r="K141" s="13" t="s">
        <v>121</v>
      </c>
      <c r="L141" s="18" t="s">
        <v>40</v>
      </c>
      <c r="M141" s="16"/>
    </row>
    <row r="142" spans="1:13">
      <c r="A142" s="13"/>
      <c r="B142" s="13" t="s">
        <v>12</v>
      </c>
      <c r="C142" s="13">
        <v>21157</v>
      </c>
      <c r="D142" s="14">
        <v>44233</v>
      </c>
      <c r="E142" s="52">
        <f>F141</f>
        <v>0.58333333333333337</v>
      </c>
      <c r="F142" s="15">
        <f>E142+G142</f>
        <v>0.61458333333333337</v>
      </c>
      <c r="G142" s="15">
        <v>3.125E-2</v>
      </c>
      <c r="H142" s="15"/>
      <c r="I142" s="13" t="s">
        <v>24</v>
      </c>
      <c r="J142" s="13" t="s">
        <v>43</v>
      </c>
      <c r="K142" s="13" t="s">
        <v>44</v>
      </c>
      <c r="L142" s="18" t="s">
        <v>117</v>
      </c>
      <c r="M142" s="16"/>
    </row>
    <row r="143" spans="1:13">
      <c r="A143" s="43"/>
      <c r="B143" s="43" t="s">
        <v>12</v>
      </c>
      <c r="C143" s="43">
        <v>20482</v>
      </c>
      <c r="D143" s="44">
        <v>44233</v>
      </c>
      <c r="E143" s="57">
        <f>F142</f>
        <v>0.61458333333333337</v>
      </c>
      <c r="F143" s="45">
        <f>E143+G143</f>
        <v>0.65625</v>
      </c>
      <c r="G143" s="45">
        <v>4.1666666666666664E-2</v>
      </c>
      <c r="H143" s="45"/>
      <c r="I143" s="43" t="s">
        <v>20</v>
      </c>
      <c r="J143" s="43" t="s">
        <v>45</v>
      </c>
      <c r="K143" s="43" t="s">
        <v>75</v>
      </c>
      <c r="L143" s="39"/>
      <c r="M143" s="33" t="s">
        <v>47</v>
      </c>
    </row>
    <row r="144" spans="1:13">
      <c r="A144" s="13"/>
      <c r="B144" s="13" t="s">
        <v>12</v>
      </c>
      <c r="C144" s="13">
        <v>1460</v>
      </c>
      <c r="D144" s="14">
        <v>44233</v>
      </c>
      <c r="E144" s="52">
        <v>0.62152777777777779</v>
      </c>
      <c r="F144" s="15">
        <f>E144+G144</f>
        <v>0.66319444444444442</v>
      </c>
      <c r="G144" s="15">
        <v>4.1666666666666664E-2</v>
      </c>
      <c r="H144" s="15">
        <v>1.0416666666666666E-2</v>
      </c>
      <c r="I144" s="13" t="s">
        <v>29</v>
      </c>
      <c r="J144" s="18" t="s">
        <v>40</v>
      </c>
      <c r="K144" s="13" t="s">
        <v>122</v>
      </c>
      <c r="L144" s="18" t="s">
        <v>117</v>
      </c>
      <c r="M144" s="16"/>
    </row>
    <row r="145" spans="1:17">
      <c r="A145" s="13" t="s">
        <v>47</v>
      </c>
      <c r="B145" s="13" t="s">
        <v>12</v>
      </c>
      <c r="C145" s="13">
        <v>1453</v>
      </c>
      <c r="D145" s="14">
        <v>44233</v>
      </c>
      <c r="E145" s="52">
        <v>0.67708333333333337</v>
      </c>
      <c r="F145" s="15">
        <f>E145+G145</f>
        <v>0.72916666666666674</v>
      </c>
      <c r="G145" s="15">
        <v>5.2083333333333336E-2</v>
      </c>
      <c r="H145" s="15">
        <v>1.0416666666666666E-2</v>
      </c>
      <c r="I145" s="13" t="s">
        <v>29</v>
      </c>
      <c r="J145" s="18" t="s">
        <v>30</v>
      </c>
      <c r="K145" s="13" t="s">
        <v>123</v>
      </c>
      <c r="L145" s="18" t="s">
        <v>16</v>
      </c>
      <c r="M145" s="16"/>
    </row>
    <row r="146" spans="1:17">
      <c r="A146" s="13"/>
      <c r="B146" s="13" t="s">
        <v>12</v>
      </c>
      <c r="C146" s="13">
        <v>23392</v>
      </c>
      <c r="D146" s="14">
        <v>44233</v>
      </c>
      <c r="E146" s="52">
        <f>F145</f>
        <v>0.72916666666666674</v>
      </c>
      <c r="F146" s="15">
        <f>E146+G146</f>
        <v>0.76041666666666674</v>
      </c>
      <c r="G146" s="15">
        <v>3.125E-2</v>
      </c>
      <c r="H146" s="15"/>
      <c r="I146" s="13" t="s">
        <v>24</v>
      </c>
      <c r="J146" s="13" t="s">
        <v>28</v>
      </c>
      <c r="K146" s="13" t="s">
        <v>101</v>
      </c>
      <c r="L146" s="18" t="s">
        <v>23</v>
      </c>
      <c r="M146" s="16"/>
    </row>
    <row r="147" spans="1:17">
      <c r="A147" s="13"/>
      <c r="B147" s="13" t="s">
        <v>12</v>
      </c>
      <c r="C147" s="13">
        <v>23043</v>
      </c>
      <c r="D147" s="14">
        <v>44233</v>
      </c>
      <c r="E147" s="52">
        <f>F146</f>
        <v>0.76041666666666674</v>
      </c>
      <c r="F147" s="15">
        <f>E147+G147</f>
        <v>0.79166666666666674</v>
      </c>
      <c r="G147" s="15">
        <v>3.125E-2</v>
      </c>
      <c r="H147" s="15"/>
      <c r="I147" s="13" t="s">
        <v>24</v>
      </c>
      <c r="J147" s="13" t="s">
        <v>25</v>
      </c>
      <c r="K147" s="13" t="s">
        <v>26</v>
      </c>
      <c r="L147" s="18" t="s">
        <v>32</v>
      </c>
      <c r="M147" s="16"/>
    </row>
    <row r="148" spans="1:17">
      <c r="A148" s="13"/>
      <c r="B148" s="13"/>
      <c r="C148" s="13"/>
      <c r="D148" s="13"/>
      <c r="E148" s="51"/>
      <c r="F148" s="22" t="s">
        <v>36</v>
      </c>
      <c r="G148" s="22">
        <f>F147-E141+H8</f>
        <v>0.25000000000000006</v>
      </c>
      <c r="H148" s="13"/>
      <c r="I148" s="13"/>
      <c r="J148" s="13"/>
      <c r="K148" s="13"/>
      <c r="L148" s="18"/>
      <c r="M148" s="16"/>
    </row>
    <row r="149" spans="1:17">
      <c r="A149" s="13"/>
      <c r="B149" s="13"/>
      <c r="C149" s="13"/>
      <c r="D149" s="13"/>
      <c r="E149" s="51"/>
      <c r="F149" s="13"/>
      <c r="G149" s="13"/>
      <c r="H149" s="13"/>
      <c r="I149" s="13"/>
      <c r="J149" s="13"/>
      <c r="K149" s="13"/>
      <c r="L149" s="18"/>
      <c r="M149" s="16"/>
    </row>
    <row r="150" spans="1:17" s="3" customFormat="1">
      <c r="A150" s="18" t="s">
        <v>124</v>
      </c>
      <c r="B150" s="18" t="s">
        <v>12</v>
      </c>
      <c r="C150" s="18">
        <v>23342</v>
      </c>
      <c r="D150" s="21">
        <v>44247</v>
      </c>
      <c r="E150" s="52">
        <v>0.55208333333333337</v>
      </c>
      <c r="F150" s="22">
        <f>E150+G150</f>
        <v>0.58333333333333337</v>
      </c>
      <c r="G150" s="22">
        <v>3.125E-2</v>
      </c>
      <c r="H150" s="22"/>
      <c r="I150" s="18" t="s">
        <v>24</v>
      </c>
      <c r="J150" s="18" t="s">
        <v>27</v>
      </c>
      <c r="K150" s="18" t="s">
        <v>65</v>
      </c>
      <c r="L150" s="18" t="s">
        <v>38</v>
      </c>
      <c r="M150" s="27"/>
    </row>
    <row r="151" spans="1:17">
      <c r="A151" s="13" t="s">
        <v>124</v>
      </c>
      <c r="B151" s="18" t="s">
        <v>12</v>
      </c>
      <c r="C151" s="46">
        <v>23775</v>
      </c>
      <c r="D151" s="30">
        <v>44247</v>
      </c>
      <c r="E151" s="55">
        <f>F150</f>
        <v>0.58333333333333337</v>
      </c>
      <c r="F151" s="31">
        <f>E151+G151</f>
        <v>0.61458333333333337</v>
      </c>
      <c r="G151" s="31">
        <v>3.125E-2</v>
      </c>
      <c r="H151" s="29"/>
      <c r="I151" s="29" t="s">
        <v>49</v>
      </c>
      <c r="J151" s="47" t="s">
        <v>50</v>
      </c>
      <c r="K151" s="48" t="s">
        <v>51</v>
      </c>
      <c r="L151" s="47" t="s">
        <v>62</v>
      </c>
      <c r="M151" s="16"/>
    </row>
    <row r="152" spans="1:17" s="3" customFormat="1">
      <c r="A152" s="18" t="s">
        <v>124</v>
      </c>
      <c r="B152" s="18" t="s">
        <v>12</v>
      </c>
      <c r="C152" s="18">
        <v>23708</v>
      </c>
      <c r="D152" s="21">
        <v>44247</v>
      </c>
      <c r="E152" s="52">
        <f>F151</f>
        <v>0.61458333333333337</v>
      </c>
      <c r="F152" s="22">
        <f>E152+G152</f>
        <v>0.64583333333333337</v>
      </c>
      <c r="G152" s="22">
        <v>3.125E-2</v>
      </c>
      <c r="H152" s="22"/>
      <c r="I152" s="18" t="s">
        <v>24</v>
      </c>
      <c r="J152" s="18" t="s">
        <v>38</v>
      </c>
      <c r="K152" s="18" t="s">
        <v>82</v>
      </c>
      <c r="L152" s="18" t="s">
        <v>62</v>
      </c>
      <c r="M152" s="27"/>
    </row>
    <row r="153" spans="1:17">
      <c r="A153" s="13"/>
      <c r="B153" s="13"/>
      <c r="C153" s="13"/>
      <c r="D153" s="14"/>
      <c r="E153" s="50"/>
      <c r="F153" s="22" t="s">
        <v>36</v>
      </c>
      <c r="G153" s="22">
        <f>F152-E150+H8</f>
        <v>0.10416666666666667</v>
      </c>
      <c r="H153" s="15"/>
      <c r="I153" s="13"/>
      <c r="J153" s="18"/>
      <c r="K153" s="13"/>
      <c r="L153" s="18"/>
      <c r="M153" s="16"/>
    </row>
    <row r="154" spans="1:17">
      <c r="A154" s="13"/>
      <c r="B154" s="13"/>
      <c r="C154" s="13"/>
      <c r="D154" s="14"/>
      <c r="E154" s="50"/>
      <c r="F154" s="15"/>
      <c r="G154" s="15"/>
      <c r="H154" s="15"/>
      <c r="I154" s="13"/>
      <c r="J154" s="18"/>
      <c r="K154" s="13"/>
      <c r="L154" s="18"/>
      <c r="M154" s="16"/>
    </row>
    <row r="155" spans="1:17">
      <c r="A155" s="40" t="s">
        <v>96</v>
      </c>
      <c r="B155" s="13" t="s">
        <v>12</v>
      </c>
      <c r="C155" s="18">
        <v>23002</v>
      </c>
      <c r="D155" s="21">
        <v>44255</v>
      </c>
      <c r="E155" s="52">
        <v>0.63541666666666663</v>
      </c>
      <c r="F155" s="22">
        <f>E155+G155</f>
        <v>0.67013888888888884</v>
      </c>
      <c r="G155" s="22">
        <v>3.4722222222222224E-2</v>
      </c>
      <c r="H155" s="22"/>
      <c r="I155" s="18" t="s">
        <v>17</v>
      </c>
      <c r="J155" s="18" t="s">
        <v>18</v>
      </c>
      <c r="K155" s="18" t="s">
        <v>125</v>
      </c>
      <c r="L155" s="18" t="s">
        <v>38</v>
      </c>
      <c r="M155" s="27"/>
      <c r="N155" s="3"/>
      <c r="O155" s="3"/>
      <c r="P155" s="3"/>
      <c r="Q155" s="3"/>
    </row>
    <row r="156" spans="1:17">
      <c r="A156" s="40" t="s">
        <v>96</v>
      </c>
      <c r="B156" s="13" t="s">
        <v>12</v>
      </c>
      <c r="C156" s="18">
        <v>21446</v>
      </c>
      <c r="D156" s="21">
        <v>44255</v>
      </c>
      <c r="E156" s="52">
        <f>F155</f>
        <v>0.67013888888888884</v>
      </c>
      <c r="F156" s="22">
        <f>E156+G156</f>
        <v>0.71180555555555547</v>
      </c>
      <c r="G156" s="15">
        <v>4.1666666666666664E-2</v>
      </c>
      <c r="H156" s="15"/>
      <c r="I156" s="18" t="s">
        <v>20</v>
      </c>
      <c r="J156" s="18" t="s">
        <v>21</v>
      </c>
      <c r="K156" s="18" t="s">
        <v>84</v>
      </c>
      <c r="L156" s="18" t="s">
        <v>67</v>
      </c>
      <c r="M156" s="27"/>
      <c r="N156" s="3"/>
      <c r="O156" s="3"/>
      <c r="P156" s="3"/>
      <c r="Q156" s="3"/>
    </row>
    <row r="157" spans="1:17">
      <c r="A157" s="40" t="s">
        <v>96</v>
      </c>
      <c r="B157" s="13" t="s">
        <v>12</v>
      </c>
      <c r="C157" s="18">
        <v>23583</v>
      </c>
      <c r="D157" s="21">
        <v>44255</v>
      </c>
      <c r="E157" s="52">
        <f>F156</f>
        <v>0.71180555555555547</v>
      </c>
      <c r="F157" s="22">
        <f>E157+G157</f>
        <v>0.74305555555555547</v>
      </c>
      <c r="G157" s="15">
        <v>3.125E-2</v>
      </c>
      <c r="H157" s="15"/>
      <c r="I157" s="18" t="s">
        <v>24</v>
      </c>
      <c r="J157" s="18" t="s">
        <v>38</v>
      </c>
      <c r="K157" s="18" t="s">
        <v>27</v>
      </c>
      <c r="L157" s="18" t="s">
        <v>73</v>
      </c>
      <c r="M157" s="27"/>
      <c r="N157" s="3"/>
      <c r="O157" s="3"/>
      <c r="P157" s="3"/>
      <c r="Q157" s="3"/>
    </row>
    <row r="158" spans="1:17">
      <c r="A158" s="40" t="s">
        <v>96</v>
      </c>
      <c r="B158" s="13" t="s">
        <v>12</v>
      </c>
      <c r="C158" s="18">
        <v>22839</v>
      </c>
      <c r="D158" s="21">
        <v>44255</v>
      </c>
      <c r="E158" s="52">
        <f>F157</f>
        <v>0.74305555555555547</v>
      </c>
      <c r="F158" s="22">
        <f>E158+G158</f>
        <v>0.7847222222222221</v>
      </c>
      <c r="G158" s="15">
        <v>4.1666666666666664E-2</v>
      </c>
      <c r="H158" s="15"/>
      <c r="I158" s="18" t="s">
        <v>20</v>
      </c>
      <c r="J158" s="18" t="s">
        <v>45</v>
      </c>
      <c r="K158" s="18" t="s">
        <v>71</v>
      </c>
      <c r="L158" s="18" t="s">
        <v>62</v>
      </c>
      <c r="M158" s="27"/>
      <c r="N158" s="3"/>
      <c r="O158" s="3"/>
      <c r="P158" s="3"/>
      <c r="Q158" s="3"/>
    </row>
    <row r="159" spans="1:17">
      <c r="A159" s="40" t="s">
        <v>96</v>
      </c>
      <c r="B159" s="13" t="s">
        <v>12</v>
      </c>
      <c r="C159" s="13">
        <v>1749</v>
      </c>
      <c r="D159" s="21">
        <v>44255</v>
      </c>
      <c r="E159" s="52">
        <f>F158+H159</f>
        <v>0.79513888888888873</v>
      </c>
      <c r="F159" s="22">
        <f>E159+G159</f>
        <v>0.83680555555555536</v>
      </c>
      <c r="G159" s="15">
        <v>4.1666666666666664E-2</v>
      </c>
      <c r="H159" s="15">
        <v>1.0416666666666666E-2</v>
      </c>
      <c r="I159" s="13" t="s">
        <v>29</v>
      </c>
      <c r="J159" s="18" t="s">
        <v>40</v>
      </c>
      <c r="K159" s="13" t="s">
        <v>126</v>
      </c>
      <c r="L159" s="18" t="s">
        <v>67</v>
      </c>
      <c r="M159" s="16"/>
    </row>
    <row r="160" spans="1:17">
      <c r="A160" s="13"/>
      <c r="B160" s="13"/>
      <c r="C160" s="13"/>
      <c r="D160" s="13"/>
      <c r="E160" s="51"/>
      <c r="F160" s="22" t="s">
        <v>36</v>
      </c>
      <c r="G160" s="22">
        <f>F159-E155+H8</f>
        <v>0.21180555555555539</v>
      </c>
      <c r="H160" s="13"/>
      <c r="I160" s="13"/>
      <c r="J160" s="13"/>
      <c r="K160" s="13"/>
      <c r="L160" s="18"/>
      <c r="M160" s="16"/>
    </row>
    <row r="161" spans="1:13">
      <c r="A161" s="13"/>
      <c r="B161" s="13"/>
      <c r="C161" s="13"/>
      <c r="D161" s="13"/>
      <c r="E161" s="51"/>
      <c r="F161" s="13"/>
      <c r="G161" s="13"/>
      <c r="H161" s="13"/>
      <c r="I161" s="13"/>
      <c r="J161" s="13"/>
      <c r="K161" s="13"/>
      <c r="L161" s="18"/>
      <c r="M161" s="16"/>
    </row>
    <row r="162" spans="1:13">
      <c r="A162" s="40" t="s">
        <v>96</v>
      </c>
      <c r="B162" s="13" t="s">
        <v>12</v>
      </c>
      <c r="C162" s="13">
        <v>22924</v>
      </c>
      <c r="D162" s="14">
        <v>44262</v>
      </c>
      <c r="E162" s="50">
        <v>0.63541666666666663</v>
      </c>
      <c r="F162" s="22">
        <f>E162+G162</f>
        <v>0.66666666666666663</v>
      </c>
      <c r="G162" s="15">
        <v>3.125E-2</v>
      </c>
      <c r="H162" s="15"/>
      <c r="I162" s="13" t="s">
        <v>20</v>
      </c>
      <c r="J162" s="13" t="s">
        <v>41</v>
      </c>
      <c r="K162" s="13" t="s">
        <v>127</v>
      </c>
      <c r="L162" s="18" t="s">
        <v>76</v>
      </c>
      <c r="M162" s="16"/>
    </row>
    <row r="163" spans="1:13">
      <c r="A163" s="40" t="s">
        <v>96</v>
      </c>
      <c r="B163" s="13" t="s">
        <v>12</v>
      </c>
      <c r="C163" s="13">
        <v>20630</v>
      </c>
      <c r="D163" s="14">
        <v>44262</v>
      </c>
      <c r="E163" s="50">
        <f>F162</f>
        <v>0.66666666666666663</v>
      </c>
      <c r="F163" s="22">
        <f>E163+G163</f>
        <v>0.69791666666666663</v>
      </c>
      <c r="G163" s="15">
        <v>3.125E-2</v>
      </c>
      <c r="H163" s="15"/>
      <c r="I163" s="13" t="s">
        <v>13</v>
      </c>
      <c r="J163" s="13" t="s">
        <v>14</v>
      </c>
      <c r="K163" s="13" t="s">
        <v>99</v>
      </c>
      <c r="L163" s="18" t="s">
        <v>76</v>
      </c>
      <c r="M163" s="16"/>
    </row>
    <row r="164" spans="1:13">
      <c r="A164" s="40" t="s">
        <v>96</v>
      </c>
      <c r="B164" s="13" t="s">
        <v>12</v>
      </c>
      <c r="C164" s="13">
        <v>22132</v>
      </c>
      <c r="D164" s="14">
        <v>44262</v>
      </c>
      <c r="E164" s="50">
        <f>F163</f>
        <v>0.69791666666666663</v>
      </c>
      <c r="F164" s="22">
        <f>E164+G164</f>
        <v>0.73263888888888884</v>
      </c>
      <c r="G164" s="15">
        <v>3.4722222222222224E-2</v>
      </c>
      <c r="H164" s="15"/>
      <c r="I164" s="13" t="s">
        <v>17</v>
      </c>
      <c r="J164" s="13" t="s">
        <v>18</v>
      </c>
      <c r="K164" s="13" t="s">
        <v>128</v>
      </c>
      <c r="L164" s="18" t="s">
        <v>117</v>
      </c>
      <c r="M164" s="16"/>
    </row>
    <row r="165" spans="1:13">
      <c r="A165" s="40" t="s">
        <v>96</v>
      </c>
      <c r="B165" s="13" t="s">
        <v>12</v>
      </c>
      <c r="C165" s="13">
        <v>20995</v>
      </c>
      <c r="D165" s="14">
        <v>44262</v>
      </c>
      <c r="E165" s="50">
        <f>F164</f>
        <v>0.73263888888888884</v>
      </c>
      <c r="F165" s="22">
        <f>E165+G165</f>
        <v>0.76388888888888884</v>
      </c>
      <c r="G165" s="15">
        <v>3.125E-2</v>
      </c>
      <c r="H165" s="15"/>
      <c r="I165" s="13" t="s">
        <v>24</v>
      </c>
      <c r="J165" s="13" t="s">
        <v>44</v>
      </c>
      <c r="K165" s="13" t="s">
        <v>55</v>
      </c>
      <c r="L165" s="18" t="s">
        <v>117</v>
      </c>
      <c r="M165" s="16"/>
    </row>
    <row r="166" spans="1:13" s="3" customFormat="1">
      <c r="A166" s="40" t="s">
        <v>96</v>
      </c>
      <c r="B166" s="18" t="s">
        <v>12</v>
      </c>
      <c r="C166" s="18">
        <v>2490</v>
      </c>
      <c r="D166" s="14">
        <v>44262</v>
      </c>
      <c r="E166" s="52">
        <f>F165+H166</f>
        <v>0.76388888888888884</v>
      </c>
      <c r="F166" s="22">
        <f>E166+G166</f>
        <v>0.81597222222222221</v>
      </c>
      <c r="G166" s="22">
        <v>5.2083333333333336E-2</v>
      </c>
      <c r="H166" s="22"/>
      <c r="I166" s="18" t="s">
        <v>33</v>
      </c>
      <c r="J166" s="18" t="s">
        <v>34</v>
      </c>
      <c r="K166" s="18" t="s">
        <v>129</v>
      </c>
      <c r="L166" s="18" t="s">
        <v>52</v>
      </c>
      <c r="M166" s="27"/>
    </row>
    <row r="167" spans="1:13">
      <c r="A167" s="13"/>
      <c r="B167" s="13"/>
      <c r="C167" s="13"/>
      <c r="D167" s="13"/>
      <c r="E167" s="51"/>
      <c r="F167" s="22" t="s">
        <v>36</v>
      </c>
      <c r="G167" s="22">
        <f>F166-E162+H8</f>
        <v>0.19097222222222224</v>
      </c>
      <c r="H167" s="13"/>
      <c r="I167" s="13"/>
      <c r="J167" s="13"/>
      <c r="K167" s="13"/>
      <c r="L167" s="18"/>
      <c r="M167" s="16"/>
    </row>
    <row r="168" spans="1:13">
      <c r="A168" s="13"/>
      <c r="B168" s="13"/>
      <c r="C168" s="13"/>
      <c r="D168" s="13"/>
      <c r="E168" s="51"/>
      <c r="F168" s="13"/>
      <c r="G168" s="13"/>
      <c r="H168" s="13"/>
      <c r="I168" s="13"/>
      <c r="J168" s="13"/>
      <c r="K168" s="13"/>
      <c r="L168" s="18"/>
      <c r="M168" s="16"/>
    </row>
    <row r="169" spans="1:13">
      <c r="A169" s="13"/>
      <c r="B169" s="13" t="s">
        <v>12</v>
      </c>
      <c r="C169" s="13">
        <v>22126</v>
      </c>
      <c r="D169" s="14">
        <v>44268</v>
      </c>
      <c r="E169" s="50">
        <v>0.55208333333333337</v>
      </c>
      <c r="F169" s="22">
        <f>E169+G169</f>
        <v>0.58333333333333337</v>
      </c>
      <c r="G169" s="15">
        <v>3.125E-2</v>
      </c>
      <c r="H169" s="15"/>
      <c r="I169" s="13" t="s">
        <v>13</v>
      </c>
      <c r="J169" s="13" t="s">
        <v>53</v>
      </c>
      <c r="K169" s="13" t="s">
        <v>14</v>
      </c>
      <c r="L169" s="18" t="s">
        <v>62</v>
      </c>
      <c r="M169" s="16"/>
    </row>
    <row r="170" spans="1:13">
      <c r="A170" s="13"/>
      <c r="B170" s="13" t="s">
        <v>12</v>
      </c>
      <c r="C170" s="13">
        <v>23664</v>
      </c>
      <c r="D170" s="14">
        <v>44268</v>
      </c>
      <c r="E170" s="50">
        <f>F169</f>
        <v>0.58333333333333337</v>
      </c>
      <c r="F170" s="22">
        <f>E170+G170</f>
        <v>0.61458333333333337</v>
      </c>
      <c r="G170" s="15">
        <v>3.125E-2</v>
      </c>
      <c r="H170" s="15"/>
      <c r="I170" s="13" t="s">
        <v>24</v>
      </c>
      <c r="J170" s="13" t="s">
        <v>28</v>
      </c>
      <c r="K170" s="13" t="s">
        <v>39</v>
      </c>
      <c r="L170" s="18" t="s">
        <v>16</v>
      </c>
      <c r="M170" s="16"/>
    </row>
    <row r="171" spans="1:13">
      <c r="A171" s="13"/>
      <c r="B171" s="13" t="s">
        <v>12</v>
      </c>
      <c r="C171" s="13">
        <v>23655</v>
      </c>
      <c r="D171" s="14">
        <v>44268</v>
      </c>
      <c r="E171" s="50">
        <f>F170</f>
        <v>0.61458333333333337</v>
      </c>
      <c r="F171" s="22">
        <f>E171+G171</f>
        <v>0.64583333333333337</v>
      </c>
      <c r="G171" s="15">
        <v>3.125E-2</v>
      </c>
      <c r="H171" s="15"/>
      <c r="I171" s="13" t="s">
        <v>24</v>
      </c>
      <c r="J171" s="13" t="s">
        <v>27</v>
      </c>
      <c r="K171" s="13" t="s">
        <v>82</v>
      </c>
      <c r="L171" s="18" t="s">
        <v>76</v>
      </c>
      <c r="M171" s="16"/>
    </row>
    <row r="172" spans="1:13">
      <c r="A172" s="13"/>
      <c r="B172" s="13" t="s">
        <v>12</v>
      </c>
      <c r="C172" s="13">
        <v>23327</v>
      </c>
      <c r="D172" s="14">
        <v>44268</v>
      </c>
      <c r="E172" s="50">
        <f>F171</f>
        <v>0.64583333333333337</v>
      </c>
      <c r="F172" s="22">
        <f>E172+G172</f>
        <v>0.67708333333333337</v>
      </c>
      <c r="G172" s="15">
        <v>3.125E-2</v>
      </c>
      <c r="H172" s="15"/>
      <c r="I172" s="13" t="s">
        <v>24</v>
      </c>
      <c r="J172" s="13" t="s">
        <v>25</v>
      </c>
      <c r="K172" s="13" t="s">
        <v>61</v>
      </c>
      <c r="L172" s="18" t="s">
        <v>23</v>
      </c>
      <c r="M172" s="16"/>
    </row>
    <row r="173" spans="1:13">
      <c r="A173" s="13"/>
      <c r="B173" s="13" t="s">
        <v>12</v>
      </c>
      <c r="C173" s="13">
        <v>2769</v>
      </c>
      <c r="D173" s="14">
        <v>44268</v>
      </c>
      <c r="E173" s="50">
        <f>F172+H173</f>
        <v>0.6875</v>
      </c>
      <c r="F173" s="22">
        <f>E173+G173</f>
        <v>0.73958333333333337</v>
      </c>
      <c r="G173" s="15">
        <v>5.2083333333333336E-2</v>
      </c>
      <c r="H173" s="15">
        <v>1.0416666666666666E-2</v>
      </c>
      <c r="I173" s="13" t="s">
        <v>33</v>
      </c>
      <c r="J173" s="18" t="s">
        <v>34</v>
      </c>
      <c r="K173" s="13" t="s">
        <v>130</v>
      </c>
      <c r="L173" s="18" t="s">
        <v>16</v>
      </c>
      <c r="M173" s="16"/>
    </row>
    <row r="174" spans="1:13">
      <c r="A174" s="13"/>
      <c r="B174" s="13" t="s">
        <v>12</v>
      </c>
      <c r="C174" s="13">
        <v>1902</v>
      </c>
      <c r="D174" s="14">
        <v>44268</v>
      </c>
      <c r="E174" s="50">
        <f>F173+H174</f>
        <v>0.75</v>
      </c>
      <c r="F174" s="22">
        <f>E174+G174</f>
        <v>0.80208333333333337</v>
      </c>
      <c r="G174" s="15">
        <v>5.2083333333333336E-2</v>
      </c>
      <c r="H174" s="15">
        <v>1.0416666666666666E-2</v>
      </c>
      <c r="I174" s="13" t="s">
        <v>29</v>
      </c>
      <c r="J174" s="18" t="s">
        <v>30</v>
      </c>
      <c r="K174" s="13" t="s">
        <v>131</v>
      </c>
      <c r="L174" s="18" t="s">
        <v>76</v>
      </c>
      <c r="M174" s="16"/>
    </row>
    <row r="175" spans="1:13">
      <c r="A175" s="13"/>
      <c r="B175" s="13"/>
      <c r="C175" s="13"/>
      <c r="D175" s="13"/>
      <c r="E175" s="51"/>
      <c r="F175" s="22" t="s">
        <v>36</v>
      </c>
      <c r="G175" s="22">
        <f>F174-E169+H8</f>
        <v>0.26041666666666669</v>
      </c>
      <c r="H175" s="13"/>
      <c r="I175" s="13"/>
      <c r="J175" s="18"/>
      <c r="K175" s="13"/>
      <c r="L175" s="18"/>
      <c r="M175" s="16"/>
    </row>
    <row r="176" spans="1:13">
      <c r="A176" s="13"/>
      <c r="B176" s="13"/>
      <c r="C176" s="13"/>
      <c r="D176" s="13"/>
      <c r="E176" s="51"/>
      <c r="F176" s="13"/>
      <c r="G176" s="13"/>
      <c r="H176" s="13"/>
      <c r="I176" s="13"/>
      <c r="J176" s="18"/>
      <c r="K176" s="13"/>
      <c r="L176" s="18"/>
      <c r="M176" s="16"/>
    </row>
    <row r="177" spans="1:13">
      <c r="A177" s="13"/>
      <c r="B177" s="19" t="s">
        <v>37</v>
      </c>
      <c r="C177" s="13">
        <v>21400</v>
      </c>
      <c r="D177" s="14">
        <v>44268</v>
      </c>
      <c r="E177" s="50">
        <v>0.55208333333333337</v>
      </c>
      <c r="F177" s="22">
        <f>E177+G177</f>
        <v>0.59375</v>
      </c>
      <c r="G177" s="15">
        <v>4.1666666666666664E-2</v>
      </c>
      <c r="H177" s="15"/>
      <c r="I177" s="13" t="s">
        <v>20</v>
      </c>
      <c r="J177" s="18" t="s">
        <v>45</v>
      </c>
      <c r="K177" s="13" t="s">
        <v>80</v>
      </c>
      <c r="L177" s="23" t="s">
        <v>40</v>
      </c>
      <c r="M177" s="16"/>
    </row>
    <row r="178" spans="1:13">
      <c r="A178" s="13"/>
      <c r="B178" s="19" t="s">
        <v>37</v>
      </c>
      <c r="C178" s="13">
        <v>1925</v>
      </c>
      <c r="D178" s="14">
        <v>44268</v>
      </c>
      <c r="E178" s="50">
        <f>F177+H178</f>
        <v>0.60416666666666663</v>
      </c>
      <c r="F178" s="22">
        <f>E178+G178</f>
        <v>0.64583333333333326</v>
      </c>
      <c r="G178" s="15">
        <v>4.1666666666666664E-2</v>
      </c>
      <c r="H178" s="15">
        <v>1.0416666666666666E-2</v>
      </c>
      <c r="I178" s="13" t="s">
        <v>29</v>
      </c>
      <c r="J178" s="18" t="s">
        <v>40</v>
      </c>
      <c r="K178" s="13" t="s">
        <v>132</v>
      </c>
      <c r="L178" s="18" t="s">
        <v>67</v>
      </c>
      <c r="M178" s="16"/>
    </row>
    <row r="179" spans="1:13">
      <c r="A179" s="13"/>
      <c r="B179" s="13"/>
      <c r="C179" s="13"/>
      <c r="D179" s="13"/>
      <c r="E179" s="51"/>
      <c r="F179" s="22" t="s">
        <v>36</v>
      </c>
      <c r="G179" s="22">
        <f>F178-E177+H8</f>
        <v>0.10416666666666656</v>
      </c>
      <c r="H179" s="13"/>
      <c r="I179" s="13"/>
      <c r="J179" s="13"/>
      <c r="K179" s="13"/>
      <c r="L179" s="18"/>
      <c r="M179" s="16"/>
    </row>
    <row r="180" spans="1:13">
      <c r="A180" s="13"/>
      <c r="B180" s="13"/>
      <c r="C180" s="13"/>
      <c r="D180" s="13"/>
      <c r="E180" s="51"/>
      <c r="F180" s="13"/>
      <c r="G180" s="13"/>
      <c r="H180" s="13"/>
      <c r="I180" s="13"/>
      <c r="J180" s="13"/>
      <c r="K180" s="13"/>
      <c r="L180" s="18"/>
      <c r="M180" s="16"/>
    </row>
    <row r="181" spans="1:13">
      <c r="A181" s="13"/>
      <c r="B181" s="13" t="s">
        <v>12</v>
      </c>
      <c r="C181" s="20">
        <v>23776</v>
      </c>
      <c r="D181" s="30">
        <v>44275</v>
      </c>
      <c r="E181" s="55">
        <v>0.55208333333333337</v>
      </c>
      <c r="F181" s="31">
        <f>E181+G181</f>
        <v>0.58333333333333337</v>
      </c>
      <c r="G181" s="31">
        <v>3.125E-2</v>
      </c>
      <c r="H181" s="31"/>
      <c r="I181" s="29" t="s">
        <v>49</v>
      </c>
      <c r="J181" s="32" t="s">
        <v>50</v>
      </c>
      <c r="K181" s="32" t="s">
        <v>68</v>
      </c>
      <c r="L181" s="32" t="s">
        <v>43</v>
      </c>
      <c r="M181" s="16"/>
    </row>
    <row r="182" spans="1:13">
      <c r="A182" s="13"/>
      <c r="B182" s="13" t="s">
        <v>12</v>
      </c>
      <c r="C182" s="13">
        <v>21693</v>
      </c>
      <c r="D182" s="14">
        <v>44275</v>
      </c>
      <c r="E182" s="50">
        <f>F181</f>
        <v>0.58333333333333337</v>
      </c>
      <c r="F182" s="22">
        <f>E182+G182</f>
        <v>0.61458333333333337</v>
      </c>
      <c r="G182" s="15">
        <v>3.125E-2</v>
      </c>
      <c r="H182" s="15"/>
      <c r="I182" s="13" t="s">
        <v>13</v>
      </c>
      <c r="J182" s="13" t="s">
        <v>14</v>
      </c>
      <c r="K182" s="13" t="s">
        <v>113</v>
      </c>
      <c r="L182" s="18" t="s">
        <v>67</v>
      </c>
      <c r="M182" s="16"/>
    </row>
    <row r="183" spans="1:13">
      <c r="A183" s="13"/>
      <c r="B183" s="43" t="s">
        <v>12</v>
      </c>
      <c r="C183" s="43">
        <v>21222</v>
      </c>
      <c r="D183" s="44">
        <v>44275</v>
      </c>
      <c r="E183" s="57">
        <f>F182</f>
        <v>0.61458333333333337</v>
      </c>
      <c r="F183" s="45">
        <f>E183+G183</f>
        <v>0.64930555555555558</v>
      </c>
      <c r="G183" s="45">
        <v>3.4722222222222224E-2</v>
      </c>
      <c r="H183" s="45"/>
      <c r="I183" s="43" t="s">
        <v>17</v>
      </c>
      <c r="J183" s="43" t="s">
        <v>18</v>
      </c>
      <c r="K183" s="43" t="s">
        <v>92</v>
      </c>
      <c r="L183" s="39"/>
      <c r="M183" s="16"/>
    </row>
    <row r="184" spans="1:13">
      <c r="A184" s="13" t="s">
        <v>47</v>
      </c>
      <c r="B184" s="13" t="s">
        <v>12</v>
      </c>
      <c r="C184" s="13">
        <v>21841</v>
      </c>
      <c r="D184" s="14">
        <v>44275</v>
      </c>
      <c r="E184" s="50">
        <v>0.61458333333333337</v>
      </c>
      <c r="F184" s="22">
        <f>E184+G184</f>
        <v>0.64583333333333337</v>
      </c>
      <c r="G184" s="15">
        <v>3.125E-2</v>
      </c>
      <c r="H184" s="15"/>
      <c r="I184" s="13" t="s">
        <v>24</v>
      </c>
      <c r="J184" s="13" t="s">
        <v>43</v>
      </c>
      <c r="K184" s="13" t="s">
        <v>74</v>
      </c>
      <c r="L184" s="23" t="s">
        <v>67</v>
      </c>
      <c r="M184" s="16"/>
    </row>
    <row r="185" spans="1:13">
      <c r="A185" s="23" t="s">
        <v>57</v>
      </c>
      <c r="B185" s="23" t="s">
        <v>12</v>
      </c>
      <c r="C185" s="23">
        <v>20020</v>
      </c>
      <c r="D185" s="24">
        <v>43910</v>
      </c>
      <c r="E185" s="53">
        <f>F184+H185</f>
        <v>0.65625</v>
      </c>
      <c r="F185" s="25">
        <f>E185+G185</f>
        <v>0.69791666666666663</v>
      </c>
      <c r="G185" s="25">
        <v>4.1666666666666664E-2</v>
      </c>
      <c r="H185" s="25">
        <v>1.0416666666666666E-2</v>
      </c>
      <c r="I185" s="23" t="s">
        <v>20</v>
      </c>
      <c r="J185" s="23" t="s">
        <v>45</v>
      </c>
      <c r="K185" s="23" t="s">
        <v>90</v>
      </c>
      <c r="L185" s="18" t="s">
        <v>43</v>
      </c>
      <c r="M185" s="33">
        <v>44163</v>
      </c>
    </row>
    <row r="186" spans="1:13">
      <c r="A186" s="13"/>
      <c r="B186" s="13"/>
      <c r="C186" s="13"/>
      <c r="D186" s="13"/>
      <c r="E186" s="51"/>
      <c r="F186" s="22" t="s">
        <v>36</v>
      </c>
      <c r="G186" s="22">
        <f>F185-E181+H8</f>
        <v>0.15624999999999992</v>
      </c>
      <c r="H186" s="13"/>
      <c r="I186" s="13"/>
      <c r="J186" s="13"/>
      <c r="K186" s="13"/>
      <c r="L186" s="18"/>
      <c r="M186" s="16"/>
    </row>
    <row r="187" spans="1:13">
      <c r="A187" s="13"/>
      <c r="B187" s="13"/>
      <c r="C187" s="13"/>
      <c r="D187" s="13"/>
      <c r="E187" s="51"/>
      <c r="F187" s="13"/>
      <c r="G187" s="13"/>
      <c r="H187" s="13"/>
      <c r="I187" s="13"/>
      <c r="J187" s="13"/>
      <c r="K187" s="13"/>
      <c r="L187" s="18"/>
      <c r="M187" s="16"/>
    </row>
    <row r="188" spans="1:13">
      <c r="A188" s="13"/>
      <c r="B188" s="17" t="s">
        <v>12</v>
      </c>
      <c r="C188" s="17">
        <v>22865</v>
      </c>
      <c r="D188" s="42">
        <v>44282</v>
      </c>
      <c r="E188" s="50">
        <v>0.55208333333333337</v>
      </c>
      <c r="F188" s="22">
        <f>E188+G188</f>
        <v>0.58333333333333337</v>
      </c>
      <c r="G188" s="15">
        <v>3.125E-2</v>
      </c>
      <c r="H188" s="15"/>
      <c r="I188" s="13" t="s">
        <v>13</v>
      </c>
      <c r="J188" s="13" t="s">
        <v>53</v>
      </c>
      <c r="K188" s="13" t="s">
        <v>59</v>
      </c>
      <c r="L188" s="18" t="s">
        <v>38</v>
      </c>
      <c r="M188" s="16"/>
    </row>
    <row r="189" spans="1:13">
      <c r="A189" s="13" t="s">
        <v>47</v>
      </c>
      <c r="B189" s="17" t="s">
        <v>12</v>
      </c>
      <c r="C189" s="17">
        <v>23704</v>
      </c>
      <c r="D189" s="42">
        <v>44282</v>
      </c>
      <c r="E189" s="50">
        <f>F188</f>
        <v>0.58333333333333337</v>
      </c>
      <c r="F189" s="22">
        <f>E189+G189</f>
        <v>0.61458333333333337</v>
      </c>
      <c r="G189" s="15">
        <v>3.125E-2</v>
      </c>
      <c r="H189" s="15"/>
      <c r="I189" s="13" t="s">
        <v>24</v>
      </c>
      <c r="J189" s="13" t="s">
        <v>27</v>
      </c>
      <c r="K189" s="13" t="s">
        <v>56</v>
      </c>
      <c r="L189" s="18" t="s">
        <v>117</v>
      </c>
      <c r="M189" s="16"/>
    </row>
    <row r="190" spans="1:13">
      <c r="A190" s="13"/>
      <c r="B190" s="17" t="s">
        <v>12</v>
      </c>
      <c r="C190" s="17">
        <v>23730</v>
      </c>
      <c r="D190" s="42">
        <v>44282</v>
      </c>
      <c r="E190" s="50">
        <f>F189</f>
        <v>0.61458333333333337</v>
      </c>
      <c r="F190" s="22">
        <f>E190+G190</f>
        <v>0.64583333333333337</v>
      </c>
      <c r="G190" s="15">
        <v>3.125E-2</v>
      </c>
      <c r="H190" s="15"/>
      <c r="I190" s="13" t="s">
        <v>24</v>
      </c>
      <c r="J190" s="13" t="s">
        <v>38</v>
      </c>
      <c r="K190" s="13" t="s">
        <v>101</v>
      </c>
      <c r="L190" s="18" t="s">
        <v>62</v>
      </c>
      <c r="M190" s="16"/>
    </row>
    <row r="191" spans="1:13">
      <c r="A191" s="13"/>
      <c r="B191" s="17" t="s">
        <v>12</v>
      </c>
      <c r="C191" s="17">
        <v>21249</v>
      </c>
      <c r="D191" s="42">
        <v>44282</v>
      </c>
      <c r="E191" s="50">
        <f>F190</f>
        <v>0.64583333333333337</v>
      </c>
      <c r="F191" s="22">
        <f>E191+G191</f>
        <v>0.67708333333333337</v>
      </c>
      <c r="G191" s="15">
        <v>3.125E-2</v>
      </c>
      <c r="H191" s="15"/>
      <c r="I191" s="13" t="s">
        <v>20</v>
      </c>
      <c r="J191" s="13" t="s">
        <v>41</v>
      </c>
      <c r="K191" s="13" t="s">
        <v>133</v>
      </c>
      <c r="L191" s="18" t="s">
        <v>62</v>
      </c>
      <c r="M191" s="16"/>
    </row>
    <row r="192" spans="1:13">
      <c r="A192" s="13"/>
      <c r="B192" s="13"/>
      <c r="C192" s="13"/>
      <c r="D192" s="13"/>
      <c r="E192" s="51"/>
      <c r="F192" s="22" t="s">
        <v>36</v>
      </c>
      <c r="G192" s="22">
        <f>F191-E188+H8</f>
        <v>0.13541666666666666</v>
      </c>
      <c r="H192" s="13"/>
      <c r="I192" s="13"/>
      <c r="J192" s="13"/>
      <c r="K192" s="13"/>
      <c r="L192" s="18"/>
      <c r="M192" s="16"/>
    </row>
    <row r="193" spans="1:13">
      <c r="A193" s="18"/>
      <c r="B193" s="13"/>
      <c r="C193" s="13"/>
      <c r="D193" s="13"/>
      <c r="E193" s="51"/>
      <c r="F193" s="13"/>
      <c r="G193" s="13"/>
      <c r="H193" s="13"/>
      <c r="I193" s="13"/>
      <c r="J193" s="13"/>
      <c r="K193" s="13"/>
      <c r="L193" s="18"/>
      <c r="M193" s="16"/>
    </row>
    <row r="194" spans="1:13" s="3" customFormat="1">
      <c r="A194" s="18"/>
      <c r="B194" s="18" t="s">
        <v>12</v>
      </c>
      <c r="C194" s="13">
        <v>23177</v>
      </c>
      <c r="D194" s="14">
        <v>44296</v>
      </c>
      <c r="E194" s="50">
        <v>0.55208333333333337</v>
      </c>
      <c r="F194" s="22">
        <f>E194+G194</f>
        <v>0.58333333333333337</v>
      </c>
      <c r="G194" s="15">
        <v>3.125E-2</v>
      </c>
      <c r="H194" s="15"/>
      <c r="I194" s="13" t="s">
        <v>24</v>
      </c>
      <c r="J194" s="13" t="s">
        <v>25</v>
      </c>
      <c r="K194" s="13" t="s">
        <v>77</v>
      </c>
      <c r="L194" s="18" t="s">
        <v>76</v>
      </c>
      <c r="M194" s="27"/>
    </row>
    <row r="195" spans="1:13">
      <c r="A195" s="18"/>
      <c r="B195" s="18" t="s">
        <v>12</v>
      </c>
      <c r="C195" s="18">
        <v>20759</v>
      </c>
      <c r="D195" s="21">
        <v>44296</v>
      </c>
      <c r="E195" s="52">
        <f>F194</f>
        <v>0.58333333333333337</v>
      </c>
      <c r="F195" s="22">
        <f>E195+G195</f>
        <v>0.625</v>
      </c>
      <c r="G195" s="22">
        <v>4.1666666666666664E-2</v>
      </c>
      <c r="H195" s="22"/>
      <c r="I195" s="18" t="s">
        <v>20</v>
      </c>
      <c r="J195" s="18" t="s">
        <v>21</v>
      </c>
      <c r="K195" s="18" t="s">
        <v>105</v>
      </c>
      <c r="L195" s="18" t="s">
        <v>16</v>
      </c>
      <c r="M195" s="16"/>
    </row>
    <row r="196" spans="1:13">
      <c r="A196" s="18" t="s">
        <v>47</v>
      </c>
      <c r="B196" s="18" t="s">
        <v>12</v>
      </c>
      <c r="C196" s="13">
        <v>2638</v>
      </c>
      <c r="D196" s="14">
        <v>44296</v>
      </c>
      <c r="E196" s="50">
        <f>F195+H196</f>
        <v>0.63541666666666663</v>
      </c>
      <c r="F196" s="22">
        <f>E196+G196</f>
        <v>0.6875</v>
      </c>
      <c r="G196" s="15">
        <v>5.2083333333333336E-2</v>
      </c>
      <c r="H196" s="15">
        <v>1.0416666666666666E-2</v>
      </c>
      <c r="I196" s="13" t="s">
        <v>33</v>
      </c>
      <c r="J196" s="18" t="s">
        <v>34</v>
      </c>
      <c r="K196" s="13" t="s">
        <v>134</v>
      </c>
      <c r="L196" s="18" t="s">
        <v>73</v>
      </c>
      <c r="M196" s="16"/>
    </row>
    <row r="197" spans="1:13" s="3" customFormat="1">
      <c r="A197" s="18"/>
      <c r="B197" s="18" t="s">
        <v>12</v>
      </c>
      <c r="C197" s="13">
        <v>2084</v>
      </c>
      <c r="D197" s="14">
        <v>44296</v>
      </c>
      <c r="E197" s="50">
        <f>F196+H197</f>
        <v>0.69791666666666663</v>
      </c>
      <c r="F197" s="22">
        <f>E197+G197</f>
        <v>0.75</v>
      </c>
      <c r="G197" s="15">
        <v>5.2083333333333336E-2</v>
      </c>
      <c r="H197" s="15">
        <v>1.0416666666666666E-2</v>
      </c>
      <c r="I197" s="13" t="s">
        <v>29</v>
      </c>
      <c r="J197" s="18" t="s">
        <v>30</v>
      </c>
      <c r="K197" s="13" t="s">
        <v>135</v>
      </c>
      <c r="L197" s="18" t="s">
        <v>76</v>
      </c>
      <c r="M197" s="27"/>
    </row>
    <row r="198" spans="1:13">
      <c r="A198" s="18"/>
      <c r="B198" s="18" t="s">
        <v>12</v>
      </c>
      <c r="C198" s="18">
        <v>2086</v>
      </c>
      <c r="D198" s="21">
        <v>44296</v>
      </c>
      <c r="E198" s="52">
        <f>F197+H198</f>
        <v>0.76041666666666663</v>
      </c>
      <c r="F198" s="22">
        <f>E198+G198</f>
        <v>0.80555555555555547</v>
      </c>
      <c r="G198" s="22">
        <v>4.5138888888888888E-2</v>
      </c>
      <c r="H198" s="22">
        <v>1.0416666666666666E-2</v>
      </c>
      <c r="I198" s="18" t="s">
        <v>29</v>
      </c>
      <c r="J198" s="18" t="s">
        <v>40</v>
      </c>
      <c r="K198" s="18" t="s">
        <v>136</v>
      </c>
      <c r="L198" s="18" t="s">
        <v>23</v>
      </c>
      <c r="M198" s="16"/>
    </row>
    <row r="199" spans="1:13">
      <c r="A199" s="18"/>
      <c r="B199" s="18" t="s">
        <v>12</v>
      </c>
      <c r="C199" s="13">
        <v>22227</v>
      </c>
      <c r="D199" s="14">
        <v>44296</v>
      </c>
      <c r="E199" s="50">
        <f>F198</f>
        <v>0.80555555555555547</v>
      </c>
      <c r="F199" s="22">
        <f>E199+G199</f>
        <v>0.8472222222222221</v>
      </c>
      <c r="G199" s="15">
        <v>4.1666666666666664E-2</v>
      </c>
      <c r="H199" s="15"/>
      <c r="I199" s="13" t="s">
        <v>20</v>
      </c>
      <c r="J199" s="13" t="s">
        <v>45</v>
      </c>
      <c r="K199" s="17" t="s">
        <v>93</v>
      </c>
      <c r="L199" s="18" t="s">
        <v>40</v>
      </c>
      <c r="M199" s="16"/>
    </row>
    <row r="200" spans="1:13">
      <c r="A200" s="18"/>
      <c r="B200" s="18"/>
      <c r="C200" s="13"/>
      <c r="D200" s="13"/>
      <c r="E200" s="51"/>
      <c r="F200" s="22" t="s">
        <v>36</v>
      </c>
      <c r="G200" s="22">
        <f>F199-E194+H8</f>
        <v>0.30555555555555541</v>
      </c>
      <c r="H200" s="13"/>
      <c r="I200" s="13"/>
      <c r="J200" s="13"/>
      <c r="K200" s="13"/>
      <c r="L200" s="18"/>
      <c r="M200" s="16"/>
    </row>
    <row r="201" spans="1:13">
      <c r="A201" s="18" t="s">
        <v>47</v>
      </c>
      <c r="B201" s="18"/>
      <c r="C201" s="13"/>
      <c r="D201" s="13"/>
      <c r="E201" s="51"/>
      <c r="F201" s="13"/>
      <c r="G201" s="13"/>
      <c r="H201" s="13"/>
      <c r="I201" s="13"/>
      <c r="J201" s="13"/>
      <c r="K201" s="13"/>
      <c r="L201" s="18"/>
      <c r="M201" s="16"/>
    </row>
    <row r="202" spans="1:13">
      <c r="A202" s="40" t="s">
        <v>96</v>
      </c>
      <c r="B202" s="19" t="s">
        <v>37</v>
      </c>
      <c r="C202" s="13">
        <v>20476</v>
      </c>
      <c r="D202" s="14">
        <v>43932</v>
      </c>
      <c r="E202" s="50">
        <v>0.59375</v>
      </c>
      <c r="F202" s="22">
        <f>E202+G202</f>
        <v>0.625</v>
      </c>
      <c r="G202" s="15">
        <v>3.125E-2</v>
      </c>
      <c r="H202" s="15"/>
      <c r="I202" s="13" t="s">
        <v>13</v>
      </c>
      <c r="J202" s="13" t="s">
        <v>14</v>
      </c>
      <c r="K202" s="13" t="s">
        <v>118</v>
      </c>
      <c r="L202" s="18" t="s">
        <v>32</v>
      </c>
      <c r="M202" s="16"/>
    </row>
    <row r="203" spans="1:13" s="3" customFormat="1">
      <c r="A203" s="40" t="s">
        <v>96</v>
      </c>
      <c r="B203" s="19" t="s">
        <v>37</v>
      </c>
      <c r="C203" s="13">
        <v>21373</v>
      </c>
      <c r="D203" s="14">
        <v>43932</v>
      </c>
      <c r="E203" s="50">
        <v>0.63194444444444442</v>
      </c>
      <c r="F203" s="22">
        <f>E203+G203</f>
        <v>0.66666666666666663</v>
      </c>
      <c r="G203" s="15">
        <v>3.4722222222222224E-2</v>
      </c>
      <c r="H203" s="15"/>
      <c r="I203" s="13" t="s">
        <v>17</v>
      </c>
      <c r="J203" s="13" t="s">
        <v>18</v>
      </c>
      <c r="K203" s="13" t="s">
        <v>137</v>
      </c>
      <c r="L203" s="18" t="s">
        <v>23</v>
      </c>
      <c r="M203" s="27"/>
    </row>
    <row r="204" spans="1:13">
      <c r="A204" s="40" t="s">
        <v>96</v>
      </c>
      <c r="B204" s="19" t="s">
        <v>37</v>
      </c>
      <c r="C204" s="18">
        <v>23714</v>
      </c>
      <c r="D204" s="21">
        <v>43932</v>
      </c>
      <c r="E204" s="52">
        <v>0.67361111111111116</v>
      </c>
      <c r="F204" s="22">
        <f>E204+G204</f>
        <v>0.70486111111111116</v>
      </c>
      <c r="G204" s="22">
        <v>3.125E-2</v>
      </c>
      <c r="H204" s="22"/>
      <c r="I204" s="18" t="s">
        <v>24</v>
      </c>
      <c r="J204" s="18" t="s">
        <v>28</v>
      </c>
      <c r="K204" s="18" t="s">
        <v>65</v>
      </c>
      <c r="L204" s="18" t="s">
        <v>23</v>
      </c>
      <c r="M204" s="16"/>
    </row>
    <row r="205" spans="1:13">
      <c r="A205" s="13"/>
      <c r="B205" s="13"/>
      <c r="C205" s="13"/>
      <c r="D205" s="13"/>
      <c r="E205" s="51"/>
      <c r="F205" s="22" t="s">
        <v>36</v>
      </c>
      <c r="G205" s="22">
        <f>F204-E202+H8</f>
        <v>0.12152777777777783</v>
      </c>
      <c r="H205" s="13"/>
      <c r="I205" s="13"/>
      <c r="J205" s="13"/>
      <c r="K205" s="13"/>
      <c r="L205" s="18"/>
      <c r="M205" s="16"/>
    </row>
    <row r="206" spans="1:13">
      <c r="A206" s="13"/>
      <c r="B206" s="13"/>
      <c r="C206" s="13"/>
      <c r="D206" s="13"/>
      <c r="E206" s="51"/>
      <c r="F206" s="13"/>
      <c r="G206" s="13"/>
      <c r="H206" s="13"/>
      <c r="I206" s="13"/>
      <c r="J206" s="13"/>
      <c r="K206" s="13"/>
      <c r="L206" s="18"/>
      <c r="M206" s="16"/>
    </row>
    <row r="207" spans="1:13">
      <c r="A207" s="13" t="s">
        <v>47</v>
      </c>
      <c r="B207" s="13" t="s">
        <v>12</v>
      </c>
      <c r="C207" s="13">
        <v>23025</v>
      </c>
      <c r="D207" s="14">
        <v>44303</v>
      </c>
      <c r="E207" s="50">
        <v>0.55208333333333337</v>
      </c>
      <c r="F207" s="22">
        <f>E207+G207</f>
        <v>0.58333333333333337</v>
      </c>
      <c r="G207" s="15">
        <v>3.125E-2</v>
      </c>
      <c r="H207" s="15"/>
      <c r="I207" s="13" t="s">
        <v>24</v>
      </c>
      <c r="J207" s="13" t="s">
        <v>44</v>
      </c>
      <c r="K207" s="13" t="s">
        <v>81</v>
      </c>
      <c r="L207" s="23" t="s">
        <v>43</v>
      </c>
      <c r="M207" s="16"/>
    </row>
    <row r="208" spans="1:13">
      <c r="A208" s="13"/>
      <c r="B208" s="13" t="s">
        <v>12</v>
      </c>
      <c r="C208" s="13">
        <v>22601</v>
      </c>
      <c r="D208" s="14">
        <v>44303</v>
      </c>
      <c r="E208" s="50">
        <f>F207</f>
        <v>0.58333333333333337</v>
      </c>
      <c r="F208" s="22">
        <f>E208+G208</f>
        <v>0.61458333333333337</v>
      </c>
      <c r="G208" s="15">
        <v>3.125E-2</v>
      </c>
      <c r="H208" s="15"/>
      <c r="I208" s="13" t="s">
        <v>24</v>
      </c>
      <c r="J208" s="13" t="s">
        <v>43</v>
      </c>
      <c r="K208" s="13" t="s">
        <v>83</v>
      </c>
      <c r="L208" s="18" t="s">
        <v>52</v>
      </c>
      <c r="M208" s="16"/>
    </row>
    <row r="209" spans="1:13">
      <c r="A209" s="13"/>
      <c r="B209" s="13"/>
      <c r="C209" s="13"/>
      <c r="D209" s="13"/>
      <c r="E209" s="51"/>
      <c r="F209" s="22" t="s">
        <v>36</v>
      </c>
      <c r="G209" s="22">
        <f>F208-E207+H8</f>
        <v>7.2916666666666671E-2</v>
      </c>
      <c r="H209" s="13"/>
      <c r="I209" s="13"/>
      <c r="J209" s="13"/>
      <c r="K209" s="13"/>
      <c r="L209" s="18"/>
      <c r="M209" s="16"/>
    </row>
    <row r="210" spans="1:13">
      <c r="A210" s="13"/>
      <c r="B210" s="13"/>
      <c r="C210" s="13"/>
      <c r="D210" s="13"/>
      <c r="E210" s="51"/>
      <c r="F210" s="13"/>
      <c r="G210" s="13"/>
      <c r="H210" s="13"/>
      <c r="I210" s="13"/>
      <c r="J210" s="13"/>
      <c r="K210" s="13"/>
      <c r="L210" s="18"/>
      <c r="M210" s="16"/>
    </row>
    <row r="211" spans="1:13">
      <c r="A211" s="13"/>
      <c r="B211" s="19" t="s">
        <v>37</v>
      </c>
      <c r="C211" s="20">
        <v>23777</v>
      </c>
      <c r="D211" s="30">
        <v>44310</v>
      </c>
      <c r="E211" s="55">
        <v>0.55208333333333337</v>
      </c>
      <c r="F211" s="31">
        <f>E211+G211</f>
        <v>0.59375</v>
      </c>
      <c r="G211" s="31">
        <v>4.1666666666666664E-2</v>
      </c>
      <c r="H211" s="29"/>
      <c r="I211" s="29" t="s">
        <v>49</v>
      </c>
      <c r="J211" s="32" t="s">
        <v>50</v>
      </c>
      <c r="K211" s="32" t="s">
        <v>86</v>
      </c>
      <c r="L211" s="32" t="s">
        <v>62</v>
      </c>
      <c r="M211" s="16"/>
    </row>
    <row r="212" spans="1:13">
      <c r="A212" s="13"/>
      <c r="B212" s="19" t="s">
        <v>37</v>
      </c>
      <c r="C212" s="13">
        <v>22264</v>
      </c>
      <c r="D212" s="14">
        <v>44310</v>
      </c>
      <c r="E212" s="50">
        <f>F211</f>
        <v>0.59375</v>
      </c>
      <c r="F212" s="22">
        <f>E212+G212</f>
        <v>0.63541666666666663</v>
      </c>
      <c r="G212" s="15">
        <v>4.1666666666666664E-2</v>
      </c>
      <c r="H212" s="15"/>
      <c r="I212" s="13" t="s">
        <v>13</v>
      </c>
      <c r="J212" s="13" t="s">
        <v>53</v>
      </c>
      <c r="K212" s="13" t="s">
        <v>15</v>
      </c>
      <c r="L212" s="18" t="s">
        <v>62</v>
      </c>
      <c r="M212" s="16"/>
    </row>
    <row r="213" spans="1:13">
      <c r="A213" s="13"/>
      <c r="B213" s="19" t="s">
        <v>37</v>
      </c>
      <c r="C213" s="13">
        <v>22366</v>
      </c>
      <c r="D213" s="14">
        <v>44310</v>
      </c>
      <c r="E213" s="50">
        <f>F212</f>
        <v>0.63541666666666663</v>
      </c>
      <c r="F213" s="22">
        <f>E213+G213</f>
        <v>0.67708333333333326</v>
      </c>
      <c r="G213" s="15">
        <v>4.1666666666666664E-2</v>
      </c>
      <c r="H213" s="15"/>
      <c r="I213" s="13" t="s">
        <v>17</v>
      </c>
      <c r="J213" s="13" t="s">
        <v>18</v>
      </c>
      <c r="K213" s="13" t="s">
        <v>138</v>
      </c>
      <c r="L213" s="18" t="s">
        <v>23</v>
      </c>
      <c r="M213" s="16"/>
    </row>
    <row r="214" spans="1:13">
      <c r="A214" s="13"/>
      <c r="B214" s="19" t="s">
        <v>37</v>
      </c>
      <c r="C214" s="13">
        <v>23362</v>
      </c>
      <c r="D214" s="14">
        <v>44310</v>
      </c>
      <c r="E214" s="50">
        <f>F213</f>
        <v>0.67708333333333326</v>
      </c>
      <c r="F214" s="22">
        <f>E214+G214</f>
        <v>0.71874999999999989</v>
      </c>
      <c r="G214" s="15">
        <v>4.1666666666666664E-2</v>
      </c>
      <c r="H214" s="15"/>
      <c r="I214" s="13" t="s">
        <v>24</v>
      </c>
      <c r="J214" s="13" t="s">
        <v>27</v>
      </c>
      <c r="K214" s="13" t="s">
        <v>72</v>
      </c>
      <c r="L214" s="18" t="s">
        <v>23</v>
      </c>
      <c r="M214" s="16"/>
    </row>
    <row r="215" spans="1:13">
      <c r="A215" s="13"/>
      <c r="B215" s="19" t="s">
        <v>37</v>
      </c>
      <c r="C215" s="13">
        <v>20164</v>
      </c>
      <c r="D215" s="14">
        <v>44310</v>
      </c>
      <c r="E215" s="50">
        <f>F214</f>
        <v>0.71874999999999989</v>
      </c>
      <c r="F215" s="22">
        <f>E215+G215</f>
        <v>0.76041666666666652</v>
      </c>
      <c r="G215" s="15">
        <v>4.1666666666666664E-2</v>
      </c>
      <c r="H215" s="15"/>
      <c r="I215" s="13" t="s">
        <v>20</v>
      </c>
      <c r="J215" s="18" t="s">
        <v>21</v>
      </c>
      <c r="K215" s="13" t="s">
        <v>46</v>
      </c>
      <c r="L215" s="18" t="s">
        <v>62</v>
      </c>
      <c r="M215" s="16"/>
    </row>
    <row r="216" spans="1:13">
      <c r="A216" s="13"/>
      <c r="B216" s="19" t="s">
        <v>37</v>
      </c>
      <c r="C216" s="13">
        <v>2243</v>
      </c>
      <c r="D216" s="14">
        <v>44310</v>
      </c>
      <c r="E216" s="50">
        <v>0.77083333333333337</v>
      </c>
      <c r="F216" s="22">
        <f>E216+G216</f>
        <v>0.82291666666666674</v>
      </c>
      <c r="G216" s="15">
        <v>5.2083333333333336E-2</v>
      </c>
      <c r="H216" s="15">
        <v>1.0416666666666666E-2</v>
      </c>
      <c r="I216" s="13" t="s">
        <v>29</v>
      </c>
      <c r="J216" s="18" t="s">
        <v>30</v>
      </c>
      <c r="K216" s="13" t="s">
        <v>139</v>
      </c>
      <c r="L216" s="18" t="s">
        <v>73</v>
      </c>
      <c r="M216" s="16"/>
    </row>
    <row r="217" spans="1:13">
      <c r="A217" s="13"/>
      <c r="B217" s="13"/>
      <c r="C217" s="13"/>
      <c r="D217" s="13"/>
      <c r="E217" s="51"/>
      <c r="F217" s="22" t="s">
        <v>36</v>
      </c>
      <c r="G217" s="22">
        <f>F216-E211+H8</f>
        <v>0.28125000000000006</v>
      </c>
      <c r="H217" s="13"/>
      <c r="I217" s="13"/>
      <c r="J217" s="13"/>
      <c r="K217" s="13"/>
      <c r="L217" s="18"/>
      <c r="M217" s="16"/>
    </row>
    <row r="218" spans="1:13">
      <c r="A218" s="13"/>
      <c r="B218" s="13"/>
      <c r="C218" s="13"/>
      <c r="D218" s="13"/>
      <c r="E218" s="51"/>
      <c r="F218" s="13"/>
      <c r="G218" s="13"/>
      <c r="H218" s="13"/>
      <c r="I218" s="13"/>
      <c r="J218" s="13"/>
      <c r="K218" s="13"/>
      <c r="L218" s="18"/>
      <c r="M218" s="16"/>
    </row>
    <row r="219" spans="1:13">
      <c r="A219" s="18" t="s">
        <v>47</v>
      </c>
      <c r="B219" s="13"/>
      <c r="C219" s="13"/>
      <c r="D219" s="13"/>
      <c r="E219" s="51"/>
      <c r="F219" s="13"/>
      <c r="G219" s="13"/>
      <c r="H219" s="13"/>
      <c r="I219" s="13"/>
      <c r="J219" s="13"/>
      <c r="K219" s="13"/>
      <c r="L219" s="18"/>
      <c r="M219" s="16"/>
    </row>
    <row r="220" spans="1:13">
      <c r="A220" s="40" t="s">
        <v>96</v>
      </c>
      <c r="B220" s="13" t="s">
        <v>12</v>
      </c>
      <c r="C220" s="13">
        <v>21132</v>
      </c>
      <c r="D220" s="14">
        <v>44311</v>
      </c>
      <c r="E220" s="50">
        <v>0.63541666666666663</v>
      </c>
      <c r="F220" s="22">
        <f>E220+G220</f>
        <v>0.66666666666666663</v>
      </c>
      <c r="G220" s="15">
        <v>3.125E-2</v>
      </c>
      <c r="H220" s="15"/>
      <c r="I220" s="13" t="s">
        <v>20</v>
      </c>
      <c r="J220" s="13" t="s">
        <v>41</v>
      </c>
      <c r="K220" s="13" t="s">
        <v>140</v>
      </c>
      <c r="L220" s="18" t="s">
        <v>67</v>
      </c>
      <c r="M220" s="16"/>
    </row>
    <row r="221" spans="1:13">
      <c r="A221" s="40" t="s">
        <v>96</v>
      </c>
      <c r="B221" s="13" t="s">
        <v>12</v>
      </c>
      <c r="C221" s="13">
        <v>23757</v>
      </c>
      <c r="D221" s="14">
        <v>44311</v>
      </c>
      <c r="E221" s="50">
        <f>F220</f>
        <v>0.66666666666666663</v>
      </c>
      <c r="F221" s="22">
        <f>E221+G221</f>
        <v>0.69791666666666663</v>
      </c>
      <c r="G221" s="15">
        <v>3.125E-2</v>
      </c>
      <c r="H221" s="15"/>
      <c r="I221" s="13" t="s">
        <v>24</v>
      </c>
      <c r="J221" s="13" t="s">
        <v>38</v>
      </c>
      <c r="K221" s="13" t="s">
        <v>28</v>
      </c>
      <c r="L221" s="18" t="s">
        <v>117</v>
      </c>
      <c r="M221" s="16"/>
    </row>
    <row r="222" spans="1:13">
      <c r="A222" s="40" t="s">
        <v>96</v>
      </c>
      <c r="B222" s="13" t="s">
        <v>12</v>
      </c>
      <c r="C222" s="13">
        <v>20049</v>
      </c>
      <c r="D222" s="14">
        <v>44311</v>
      </c>
      <c r="E222" s="50">
        <f>F221</f>
        <v>0.69791666666666663</v>
      </c>
      <c r="F222" s="22">
        <f>E222+G222</f>
        <v>0.73958333333333326</v>
      </c>
      <c r="G222" s="15">
        <v>4.1666666666666664E-2</v>
      </c>
      <c r="H222" s="15"/>
      <c r="I222" s="13" t="s">
        <v>20</v>
      </c>
      <c r="J222" s="13" t="s">
        <v>45</v>
      </c>
      <c r="K222" s="13" t="s">
        <v>107</v>
      </c>
      <c r="L222" s="18" t="s">
        <v>38</v>
      </c>
      <c r="M222" s="16"/>
    </row>
    <row r="223" spans="1:13">
      <c r="A223" s="40" t="s">
        <v>96</v>
      </c>
      <c r="B223" s="13" t="s">
        <v>12</v>
      </c>
      <c r="C223" s="13">
        <v>2259</v>
      </c>
      <c r="D223" s="14">
        <v>44311</v>
      </c>
      <c r="E223" s="50">
        <f>F222+H223</f>
        <v>0.74999999999999989</v>
      </c>
      <c r="F223" s="22">
        <f>E223+G223</f>
        <v>0.79166666666666652</v>
      </c>
      <c r="G223" s="15">
        <v>4.1666666666666664E-2</v>
      </c>
      <c r="H223" s="15">
        <v>1.0416666666666666E-2</v>
      </c>
      <c r="I223" s="13" t="s">
        <v>29</v>
      </c>
      <c r="J223" s="18" t="s">
        <v>40</v>
      </c>
      <c r="K223" s="13" t="s">
        <v>141</v>
      </c>
      <c r="L223" s="18" t="s">
        <v>67</v>
      </c>
      <c r="M223" s="16"/>
    </row>
    <row r="224" spans="1:13">
      <c r="A224" s="13"/>
      <c r="B224" s="13"/>
      <c r="C224" s="13"/>
      <c r="D224" s="13"/>
      <c r="E224" s="51"/>
      <c r="F224" s="22" t="s">
        <v>36</v>
      </c>
      <c r="G224" s="22">
        <f>F223-E220+H8</f>
        <v>0.16666666666666655</v>
      </c>
      <c r="H224" s="13"/>
      <c r="I224" s="13"/>
      <c r="J224" s="13"/>
      <c r="K224" s="13"/>
      <c r="L224" s="18"/>
      <c r="M224" s="16"/>
    </row>
    <row r="225" spans="1:13">
      <c r="A225" s="13"/>
      <c r="B225" s="13"/>
      <c r="C225" s="13"/>
      <c r="D225" s="13"/>
      <c r="E225" s="51"/>
      <c r="F225" s="13"/>
      <c r="G225" s="13"/>
      <c r="H225" s="13"/>
      <c r="I225" s="13"/>
      <c r="J225" s="13"/>
      <c r="K225" s="13"/>
      <c r="L225" s="18"/>
      <c r="M225" s="16"/>
    </row>
    <row r="226" spans="1:13" ht="15" thickBot="1"/>
    <row r="227" spans="1:13" ht="15" thickBot="1">
      <c r="A227" s="6" t="s">
        <v>142</v>
      </c>
      <c r="B227" s="7"/>
      <c r="C227" s="7"/>
      <c r="D227" s="8"/>
    </row>
    <row r="228" spans="1:13">
      <c r="B228" s="9"/>
      <c r="C228" s="9"/>
      <c r="D228" s="9"/>
      <c r="E228" s="59"/>
    </row>
    <row r="229" spans="1:13">
      <c r="B229" s="10"/>
      <c r="C229" s="10"/>
      <c r="D229" s="10"/>
      <c r="E229" s="59"/>
    </row>
    <row r="230" spans="1:13">
      <c r="D230" s="1"/>
      <c r="E230" s="60"/>
      <c r="F230" s="2"/>
      <c r="G230" s="2"/>
      <c r="H230" s="2"/>
    </row>
    <row r="231" spans="1:13">
      <c r="D231" s="1"/>
      <c r="E231" s="60"/>
      <c r="F231" s="2"/>
      <c r="G231" s="2"/>
      <c r="H231" s="2"/>
    </row>
    <row r="232" spans="1:13">
      <c r="D232" s="1"/>
      <c r="E232" s="60"/>
      <c r="F232" s="2"/>
      <c r="G232" s="2"/>
      <c r="H232" s="2"/>
    </row>
    <row r="233" spans="1:13">
      <c r="D233" s="1"/>
      <c r="E233" s="60"/>
      <c r="F233" s="2"/>
      <c r="G233" s="2"/>
      <c r="H233" s="2"/>
    </row>
    <row r="234" spans="1:13">
      <c r="D234" s="1"/>
      <c r="E234" s="60"/>
      <c r="F234" s="2"/>
      <c r="G234" s="2"/>
      <c r="H234" s="2"/>
    </row>
    <row r="235" spans="1:13">
      <c r="D235" s="1"/>
      <c r="E235" s="60"/>
      <c r="F235" s="2"/>
      <c r="G235" s="2"/>
      <c r="H235" s="2"/>
    </row>
    <row r="236" spans="1:13">
      <c r="D236" s="1"/>
      <c r="E236" s="60"/>
      <c r="F236" s="2"/>
      <c r="G236" s="2"/>
      <c r="H236" s="2"/>
    </row>
    <row r="237" spans="1:13">
      <c r="D237" s="1"/>
      <c r="E237" s="60"/>
      <c r="F237" s="2"/>
      <c r="G237" s="2"/>
      <c r="H237" s="2"/>
    </row>
    <row r="238" spans="1:13">
      <c r="D238" s="1"/>
      <c r="E238" s="60"/>
      <c r="F238" s="2"/>
      <c r="G238" s="2"/>
      <c r="H238" s="2"/>
    </row>
    <row r="239" spans="1:13">
      <c r="D239" s="1"/>
      <c r="E239" s="60"/>
      <c r="F239" s="2"/>
      <c r="G239" s="2"/>
      <c r="H239" s="2"/>
    </row>
    <row r="240" spans="1:13">
      <c r="D240" s="1"/>
      <c r="E240" s="60"/>
      <c r="F240" s="2"/>
      <c r="G240" s="2"/>
      <c r="H240" s="2"/>
    </row>
    <row r="241" spans="4:8">
      <c r="D241" s="1"/>
      <c r="E241" s="60"/>
      <c r="F241" s="2"/>
      <c r="G241" s="2"/>
      <c r="H241" s="2"/>
    </row>
    <row r="242" spans="4:8">
      <c r="D242" s="1"/>
      <c r="E242" s="60"/>
      <c r="F242" s="2"/>
      <c r="G242" s="2"/>
      <c r="H242" s="2"/>
    </row>
    <row r="243" spans="4:8">
      <c r="D243" s="1"/>
      <c r="E243" s="60"/>
      <c r="F243" s="2"/>
      <c r="G243" s="2"/>
      <c r="H243" s="2"/>
    </row>
    <row r="244" spans="4:8">
      <c r="D244" s="1"/>
      <c r="E244" s="60"/>
      <c r="F244" s="2"/>
      <c r="G244" s="2"/>
      <c r="H244" s="2"/>
    </row>
    <row r="245" spans="4:8">
      <c r="D245" s="1"/>
      <c r="E245" s="60"/>
      <c r="F245" s="2"/>
      <c r="G245" s="2"/>
      <c r="H245" s="2"/>
    </row>
    <row r="246" spans="4:8">
      <c r="D246" s="1"/>
      <c r="E246" s="60"/>
      <c r="F246" s="2"/>
      <c r="G246" s="2"/>
      <c r="H246" s="2"/>
    </row>
    <row r="247" spans="4:8">
      <c r="D247" s="1"/>
      <c r="E247" s="60"/>
      <c r="F247" s="2"/>
      <c r="G247" s="2"/>
      <c r="H247" s="2"/>
    </row>
    <row r="248" spans="4:8">
      <c r="D248" s="1"/>
      <c r="E248" s="60"/>
      <c r="F248" s="2"/>
      <c r="G248" s="2"/>
      <c r="H248" s="2"/>
    </row>
    <row r="249" spans="4:8">
      <c r="D249" s="1"/>
      <c r="E249" s="60"/>
      <c r="F249" s="2"/>
      <c r="G249" s="2"/>
      <c r="H249" s="2"/>
    </row>
    <row r="250" spans="4:8">
      <c r="D250" s="1"/>
      <c r="E250" s="60"/>
      <c r="F250" s="2"/>
      <c r="G250" s="2"/>
      <c r="H250" s="2"/>
    </row>
    <row r="251" spans="4:8">
      <c r="D251" s="1"/>
      <c r="E251" s="60"/>
      <c r="F251" s="2"/>
      <c r="G251" s="2"/>
      <c r="H251" s="2"/>
    </row>
  </sheetData>
  <autoFilter ref="C1:Q255" xr:uid="{D7C6B222-61B8-43C7-AFF2-C09B1A645350}">
    <sortState xmlns:xlrd2="http://schemas.microsoft.com/office/spreadsheetml/2017/richdata2" ref="C2:Q256">
      <sortCondition ref="D1:D256"/>
    </sortState>
  </autoFilter>
  <phoneticPr fontId="2" type="noConversion"/>
  <pageMargins left="0.7" right="0.7" top="0.75" bottom="0.75" header="0.3" footer="0.3"/>
  <pageSetup paperSize="9" scale="53" fitToHeight="0" orientation="portrait" r:id="rId1"/>
  <rowBreaks count="2" manualBreakCount="2">
    <brk id="87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winfried de Laat</dc:creator>
  <cp:keywords/>
  <dc:description/>
  <cp:lastModifiedBy>Mike Gabriel</cp:lastModifiedBy>
  <cp:revision/>
  <dcterms:created xsi:type="dcterms:W3CDTF">2020-07-06T15:51:26Z</dcterms:created>
  <dcterms:modified xsi:type="dcterms:W3CDTF">2020-09-15T06:43:53Z</dcterms:modified>
  <cp:category/>
  <cp:contentStatus/>
</cp:coreProperties>
</file>